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LEY CONTABLBE\segundo trimestre\"/>
    </mc:Choice>
  </mc:AlternateContent>
  <xr:revisionPtr revIDLastSave="0" documentId="13_ncr:1_{DC217CEE-BF23-45BA-AFFE-86492301603D}" xr6:coauthVersionLast="36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<sst xmlns="http://schemas.openxmlformats.org/spreadsheetml/2006/main" count="85" uniqueCount="85">
  <si>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</si>
  <si>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</si>
  <si>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</si>
  <si>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</si>
  <si>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</si>
  <si>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</si>
  <si>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</si>
  <si>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</si>
  <si>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</si>
  <si>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</si>
  <si>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</si>
  <si>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</si>
  <si>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</si>
  <si>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</si>
  <si>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</si>
  <si>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</si>
  <si>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</si>
  <si>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</si>
  <si>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</si>
  <si>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</si>
  <si>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</si>
  <si>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</si>
  <si>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</si>
  <si>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</si>
  <si>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</si>
  <si>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</si>
  <si>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</si>
  <si>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</si>
  <si>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</si>
  <si>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</si>
  <si>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</si>
  <si>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</si>
  <si>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</si>
  <si>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</si>
  <si>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</si>
  <si>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</si>
  <si>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</si>
  <si>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</si>
  <si>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</si>
  <si>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</si>
  <si>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</si>
  <si>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</si>
  <si>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</si>
  <si>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</si>
  <si>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</si>
  <si>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</si>
  <si>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</si>
  <si>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</si>
  <si>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</si>
  <si>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</si>
  <si>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</si>
  <si>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</si>
  <si>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</si>
  <si>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</si>
  <si>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</si>
  <si>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</si>
  <si>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</si>
  <si>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</si>
  <si>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</si>
  <si>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</si>
  <si>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</si>
  <si>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</si>
  <si>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</si>
  <si>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</si>
  <si>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</si>
  <si>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</si>
  <si>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</si>
  <si>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</si>
  <si>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</si>
  <si>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</si>
  <si>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</si>
  <si>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</si>
  <si>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</si>
  <si>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</si>
  <si>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</si>
  <si>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</si>
  <si>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</si>
  <si>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</si>
  <si>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</si>
  <si>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</si>
  <si>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</si>
  <si>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</si>
  <si>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</si>
  <si>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</si>
  <si>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AVANZADO DE BACHILLERATO Y EDUCACION SUPERIOR EN EL ESTADO DE GTO.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</si>
</sst>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F18" sqref="F1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16"/>
      <c r="B2" s="12"/>
      <c r="C2" s="13"/>
      <c r="D2" s="15" t="s">
        <v>15</v>
      </c>
      <c r="E2" s="13"/>
      <c r="F2" s="14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0" t="s">
        <v>16</v>
      </c>
      <c r="B5" s="6">
        <f>SUM(B6:B12)</f>
        <v>907988930.45000005</v>
      </c>
      <c r="C5" s="6">
        <f>SUM(C6:C12)</f>
        <v>2305959.9999999963</v>
      </c>
      <c r="D5" s="6">
        <f>B5+C5</f>
        <v>910294890.45000005</v>
      </c>
      <c r="E5" s="6">
        <f>SUM(E6:E12)</f>
        <v>387063342.87</v>
      </c>
      <c r="F5" s="6">
        <f>SUM(F6:F12)</f>
        <v>387077605.31000006</v>
      </c>
      <c r="G5" s="6">
        <f>D5-E5</f>
        <v>523231547.58000004</v>
      </c>
    </row>
    <row r="6" spans="1:8" x14ac:dyDescent="0.2">
      <c r="A6" s="19" t="s">
        <v>20</v>
      </c>
      <c r="B6" s="4">
        <v>569704698</v>
      </c>
      <c r="C6" s="4">
        <v>17088258.449999999</v>
      </c>
      <c r="D6" s="4">
        <f t="shared" ref="D6:D69" si="0">B6+C6</f>
        <v>586792956.45000005</v>
      </c>
      <c r="E6" s="4">
        <v>280997007.69999999</v>
      </c>
      <c r="F6" s="4">
        <v>280997007.69999999</v>
      </c>
      <c r="G6" s="4">
        <f t="shared" ref="G6:G69" si="1">D6-E6</f>
        <v>305795948.75000006</v>
      </c>
      <c r="H6" s="5">
        <v>1100</v>
      </c>
    </row>
    <row r="7" spans="1:8" x14ac:dyDescent="0.2">
      <c r="A7" s="19" t="s">
        <v>21</v>
      </c>
      <c r="B7" s="4">
        <v>360000</v>
      </c>
      <c r="C7" s="4">
        <v>0</v>
      </c>
      <c r="D7" s="4">
        <f t="shared" si="0"/>
        <v>360000</v>
      </c>
      <c r="E7" s="4">
        <v>0</v>
      </c>
      <c r="F7" s="4">
        <v>0</v>
      </c>
      <c r="G7" s="4">
        <f t="shared" si="1"/>
        <v>360000</v>
      </c>
      <c r="H7" s="5">
        <v>1200</v>
      </c>
    </row>
    <row r="8" spans="1:8" x14ac:dyDescent="0.2">
      <c r="A8" s="19" t="s">
        <v>22</v>
      </c>
      <c r="B8" s="4">
        <v>75578388.989999995</v>
      </c>
      <c r="C8" s="4">
        <v>2248958.67</v>
      </c>
      <c r="D8" s="4">
        <f t="shared" si="0"/>
        <v>77827347.659999996</v>
      </c>
      <c r="E8" s="4">
        <v>876142.91</v>
      </c>
      <c r="F8" s="4">
        <v>876142.91</v>
      </c>
      <c r="G8" s="4">
        <f t="shared" si="1"/>
        <v>76951204.75</v>
      </c>
      <c r="H8" s="5">
        <v>1300</v>
      </c>
    </row>
    <row r="9" spans="1:8" x14ac:dyDescent="0.2">
      <c r="A9" s="19" t="s">
        <v>1</v>
      </c>
      <c r="B9" s="4">
        <v>147344855.44</v>
      </c>
      <c r="C9" s="4">
        <v>3768550.7</v>
      </c>
      <c r="D9" s="4">
        <f t="shared" si="0"/>
        <v>151113406.13999999</v>
      </c>
      <c r="E9" s="4">
        <v>67745744.670000002</v>
      </c>
      <c r="F9" s="4">
        <v>67746007.109999999</v>
      </c>
      <c r="G9" s="4">
        <f t="shared" si="1"/>
        <v>83367661.469999984</v>
      </c>
      <c r="H9" s="5">
        <v>1400</v>
      </c>
    </row>
    <row r="10" spans="1:8" x14ac:dyDescent="0.2">
      <c r="A10" s="19" t="s">
        <v>23</v>
      </c>
      <c r="B10" s="4">
        <v>90357126.879999995</v>
      </c>
      <c r="C10" s="4">
        <v>3844053.32</v>
      </c>
      <c r="D10" s="4">
        <f t="shared" si="0"/>
        <v>94201180.199999988</v>
      </c>
      <c r="E10" s="4">
        <v>37444447.590000004</v>
      </c>
      <c r="F10" s="4">
        <v>37458447.590000004</v>
      </c>
      <c r="G10" s="4">
        <f t="shared" si="1"/>
        <v>56756732.609999985</v>
      </c>
      <c r="H10" s="5">
        <v>1500</v>
      </c>
    </row>
    <row r="11" spans="1:8" x14ac:dyDescent="0.2">
      <c r="A11" s="19" t="s">
        <v>2</v>
      </c>
      <c r="B11" s="4">
        <v>24643861.140000001</v>
      </c>
      <c r="C11" s="4">
        <v>-24643861.140000001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5">
        <v>1600</v>
      </c>
    </row>
    <row r="12" spans="1:8" x14ac:dyDescent="0.2">
      <c r="A12" s="19" t="s">
        <v>24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5">
        <v>1700</v>
      </c>
    </row>
    <row r="13" spans="1:8" x14ac:dyDescent="0.2">
      <c r="A13" s="10" t="s">
        <v>79</v>
      </c>
      <c r="B13" s="7">
        <f>SUM(B14:B22)</f>
        <v>27731789.729999997</v>
      </c>
      <c r="C13" s="7">
        <f>SUM(C14:C22)</f>
        <v>3003978.26</v>
      </c>
      <c r="D13" s="7">
        <f t="shared" si="0"/>
        <v>30735767.989999995</v>
      </c>
      <c r="E13" s="7">
        <f>SUM(E14:E22)</f>
        <v>3370947.61</v>
      </c>
      <c r="F13" s="7">
        <f>SUM(F14:F22)</f>
        <v>3179664.09</v>
      </c>
      <c r="G13" s="7">
        <f t="shared" si="1"/>
        <v>27364820.379999995</v>
      </c>
      <c r="H13" s="11">
        <v>0</v>
      </c>
    </row>
    <row r="14" spans="1:8" x14ac:dyDescent="0.2">
      <c r="A14" s="19" t="s">
        <v>25</v>
      </c>
      <c r="B14" s="4">
        <v>4285479.6100000003</v>
      </c>
      <c r="C14" s="4">
        <v>1880637.67</v>
      </c>
      <c r="D14" s="4">
        <f t="shared" si="0"/>
        <v>6166117.2800000003</v>
      </c>
      <c r="E14" s="4">
        <v>213739.13</v>
      </c>
      <c r="F14" s="4">
        <v>98635.13</v>
      </c>
      <c r="G14" s="4">
        <f t="shared" si="1"/>
        <v>5952378.1500000004</v>
      </c>
      <c r="H14" s="5">
        <v>2100</v>
      </c>
    </row>
    <row r="15" spans="1:8" x14ac:dyDescent="0.2">
      <c r="A15" s="19" t="s">
        <v>26</v>
      </c>
      <c r="B15" s="4">
        <v>5516804.7300000004</v>
      </c>
      <c r="C15" s="4">
        <v>411708.4</v>
      </c>
      <c r="D15" s="4">
        <f t="shared" si="0"/>
        <v>5928513.1300000008</v>
      </c>
      <c r="E15" s="4">
        <v>864940.57</v>
      </c>
      <c r="F15" s="4">
        <v>864940.57</v>
      </c>
      <c r="G15" s="4">
        <f t="shared" si="1"/>
        <v>5063572.5600000005</v>
      </c>
      <c r="H15" s="5">
        <v>2200</v>
      </c>
    </row>
    <row r="16" spans="1:8" x14ac:dyDescent="0.2">
      <c r="A16" s="19" t="s">
        <v>27</v>
      </c>
      <c r="B16" s="4">
        <v>277350</v>
      </c>
      <c r="C16" s="4">
        <v>0</v>
      </c>
      <c r="D16" s="4">
        <f t="shared" si="0"/>
        <v>277350</v>
      </c>
      <c r="E16" s="4">
        <v>0</v>
      </c>
      <c r="F16" s="4">
        <v>0</v>
      </c>
      <c r="G16" s="4">
        <f t="shared" si="1"/>
        <v>277350</v>
      </c>
      <c r="H16" s="5">
        <v>2300</v>
      </c>
    </row>
    <row r="17" spans="1:8" x14ac:dyDescent="0.2">
      <c r="A17" s="19" t="s">
        <v>28</v>
      </c>
      <c r="B17" s="4">
        <v>2738145</v>
      </c>
      <c r="C17" s="4">
        <v>-792725</v>
      </c>
      <c r="D17" s="4">
        <f t="shared" si="0"/>
        <v>1945420</v>
      </c>
      <c r="E17" s="4">
        <v>192409.3</v>
      </c>
      <c r="F17" s="4">
        <v>192409.3</v>
      </c>
      <c r="G17" s="4">
        <f t="shared" si="1"/>
        <v>1753010.7</v>
      </c>
      <c r="H17" s="5">
        <v>2400</v>
      </c>
    </row>
    <row r="18" spans="1:8" x14ac:dyDescent="0.2">
      <c r="A18" s="19" t="s">
        <v>29</v>
      </c>
      <c r="B18" s="4">
        <v>1620254.2</v>
      </c>
      <c r="C18" s="4">
        <v>477869.2</v>
      </c>
      <c r="D18" s="4">
        <f t="shared" si="0"/>
        <v>2098123.4</v>
      </c>
      <c r="E18" s="4">
        <v>215062.16</v>
      </c>
      <c r="F18" s="4">
        <v>215062.16</v>
      </c>
      <c r="G18" s="4">
        <f t="shared" si="1"/>
        <v>1883061.24</v>
      </c>
      <c r="H18" s="5">
        <v>2500</v>
      </c>
    </row>
    <row r="19" spans="1:8" x14ac:dyDescent="0.2">
      <c r="A19" s="19" t="s">
        <v>30</v>
      </c>
      <c r="B19" s="4">
        <v>4451412.6500000004</v>
      </c>
      <c r="C19" s="4">
        <v>0</v>
      </c>
      <c r="D19" s="4">
        <f t="shared" si="0"/>
        <v>4451412.6500000004</v>
      </c>
      <c r="E19" s="4">
        <v>1275961.22</v>
      </c>
      <c r="F19" s="4">
        <v>1275961.22</v>
      </c>
      <c r="G19" s="4">
        <f t="shared" si="1"/>
        <v>3175451.4300000006</v>
      </c>
      <c r="H19" s="5">
        <v>2600</v>
      </c>
    </row>
    <row r="20" spans="1:8" x14ac:dyDescent="0.2">
      <c r="A20" s="19" t="s">
        <v>31</v>
      </c>
      <c r="B20" s="4">
        <v>4590400</v>
      </c>
      <c r="C20" s="4">
        <v>657941.19999999995</v>
      </c>
      <c r="D20" s="4">
        <f t="shared" si="0"/>
        <v>5248341.2</v>
      </c>
      <c r="E20" s="4">
        <v>322713.25</v>
      </c>
      <c r="F20" s="4">
        <v>246533.73</v>
      </c>
      <c r="G20" s="4">
        <f t="shared" si="1"/>
        <v>4925627.95</v>
      </c>
      <c r="H20" s="5">
        <v>2700</v>
      </c>
    </row>
    <row r="21" spans="1:8" x14ac:dyDescent="0.2">
      <c r="A21" s="19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x14ac:dyDescent="0.2">
      <c r="A22" s="19" t="s">
        <v>33</v>
      </c>
      <c r="B22" s="4">
        <v>4251943.54</v>
      </c>
      <c r="C22" s="4">
        <v>368546.79</v>
      </c>
      <c r="D22" s="4">
        <f t="shared" si="0"/>
        <v>4620490.33</v>
      </c>
      <c r="E22" s="4">
        <v>286121.98</v>
      </c>
      <c r="F22" s="4">
        <v>286121.98</v>
      </c>
      <c r="G22" s="4">
        <f t="shared" si="1"/>
        <v>4334368.3499999996</v>
      </c>
      <c r="H22" s="5">
        <v>2900</v>
      </c>
    </row>
    <row r="23" spans="1:8" x14ac:dyDescent="0.2">
      <c r="A23" s="10" t="s">
        <v>17</v>
      </c>
      <c r="B23" s="7">
        <f>SUM(B24:B32)</f>
        <v>136345889.01999998</v>
      </c>
      <c r="C23" s="7">
        <f>SUM(C24:C32)</f>
        <v>59037171.029999994</v>
      </c>
      <c r="D23" s="7">
        <f t="shared" si="0"/>
        <v>195383060.04999998</v>
      </c>
      <c r="E23" s="7">
        <f>SUM(E24:E32)</f>
        <v>40144898.859999999</v>
      </c>
      <c r="F23" s="7">
        <f>SUM(F24:F32)</f>
        <v>34448507.280000001</v>
      </c>
      <c r="G23" s="7">
        <f t="shared" si="1"/>
        <v>155238161.19</v>
      </c>
      <c r="H23" s="11">
        <v>0</v>
      </c>
    </row>
    <row r="24" spans="1:8" x14ac:dyDescent="0.2">
      <c r="A24" s="19" t="s">
        <v>34</v>
      </c>
      <c r="B24" s="4">
        <v>8653130.4399999995</v>
      </c>
      <c r="C24" s="4">
        <v>2205000</v>
      </c>
      <c r="D24" s="4">
        <f t="shared" si="0"/>
        <v>10858130.439999999</v>
      </c>
      <c r="E24" s="4">
        <v>3076243.82</v>
      </c>
      <c r="F24" s="4">
        <v>3018587.82</v>
      </c>
      <c r="G24" s="4">
        <f t="shared" si="1"/>
        <v>7781886.6199999992</v>
      </c>
      <c r="H24" s="5">
        <v>3100</v>
      </c>
    </row>
    <row r="25" spans="1:8" x14ac:dyDescent="0.2">
      <c r="A25" s="19" t="s">
        <v>35</v>
      </c>
      <c r="B25" s="4">
        <v>21295197.34</v>
      </c>
      <c r="C25" s="4">
        <v>2775684.04</v>
      </c>
      <c r="D25" s="4">
        <f t="shared" si="0"/>
        <v>24070881.379999999</v>
      </c>
      <c r="E25" s="4">
        <v>5833498.3899999997</v>
      </c>
      <c r="F25" s="4">
        <v>5343498.3899999997</v>
      </c>
      <c r="G25" s="4">
        <f t="shared" si="1"/>
        <v>18237382.989999998</v>
      </c>
      <c r="H25" s="5">
        <v>3200</v>
      </c>
    </row>
    <row r="26" spans="1:8" x14ac:dyDescent="0.2">
      <c r="A26" s="19" t="s">
        <v>36</v>
      </c>
      <c r="B26" s="4">
        <v>42121494.329999998</v>
      </c>
      <c r="C26" s="4">
        <v>8414116.1400000006</v>
      </c>
      <c r="D26" s="4">
        <f t="shared" si="0"/>
        <v>50535610.469999999</v>
      </c>
      <c r="E26" s="4">
        <v>6512194.7800000003</v>
      </c>
      <c r="F26" s="4">
        <v>2206411.06</v>
      </c>
      <c r="G26" s="4">
        <f t="shared" si="1"/>
        <v>44023415.689999998</v>
      </c>
      <c r="H26" s="5">
        <v>3300</v>
      </c>
    </row>
    <row r="27" spans="1:8" x14ac:dyDescent="0.2">
      <c r="A27" s="19" t="s">
        <v>37</v>
      </c>
      <c r="B27" s="4">
        <v>4678000</v>
      </c>
      <c r="C27" s="4">
        <v>20000</v>
      </c>
      <c r="D27" s="4">
        <f t="shared" si="0"/>
        <v>4698000</v>
      </c>
      <c r="E27" s="4">
        <v>1683592.98</v>
      </c>
      <c r="F27" s="4">
        <v>1683592.98</v>
      </c>
      <c r="G27" s="4">
        <f t="shared" si="1"/>
        <v>3014407.02</v>
      </c>
      <c r="H27" s="5">
        <v>3400</v>
      </c>
    </row>
    <row r="28" spans="1:8" x14ac:dyDescent="0.2">
      <c r="A28" s="19" t="s">
        <v>38</v>
      </c>
      <c r="B28" s="4">
        <v>23911646.5</v>
      </c>
      <c r="C28" s="4">
        <v>37950253.729999997</v>
      </c>
      <c r="D28" s="4">
        <f t="shared" si="0"/>
        <v>61861900.229999997</v>
      </c>
      <c r="E28" s="4">
        <v>9435718.8300000001</v>
      </c>
      <c r="F28" s="4">
        <v>8592766.9700000007</v>
      </c>
      <c r="G28" s="4">
        <f t="shared" si="1"/>
        <v>52426181.399999999</v>
      </c>
      <c r="H28" s="5">
        <v>3500</v>
      </c>
    </row>
    <row r="29" spans="1:8" x14ac:dyDescent="0.2">
      <c r="A29" s="19" t="s">
        <v>39</v>
      </c>
      <c r="B29" s="4">
        <v>2599492.71</v>
      </c>
      <c r="C29" s="4">
        <v>1085664</v>
      </c>
      <c r="D29" s="4">
        <f t="shared" si="0"/>
        <v>3685156.71</v>
      </c>
      <c r="E29" s="4">
        <v>509635.12</v>
      </c>
      <c r="F29" s="4">
        <v>509635.12</v>
      </c>
      <c r="G29" s="4">
        <f t="shared" si="1"/>
        <v>3175521.59</v>
      </c>
      <c r="H29" s="5">
        <v>3600</v>
      </c>
    </row>
    <row r="30" spans="1:8" x14ac:dyDescent="0.2">
      <c r="A30" s="19" t="s">
        <v>40</v>
      </c>
      <c r="B30" s="4">
        <v>2013615.21</v>
      </c>
      <c r="C30" s="4">
        <v>2166000</v>
      </c>
      <c r="D30" s="4">
        <f t="shared" si="0"/>
        <v>4179615.21</v>
      </c>
      <c r="E30" s="4">
        <v>500907.92</v>
      </c>
      <c r="F30" s="4">
        <v>500907.92</v>
      </c>
      <c r="G30" s="4">
        <f t="shared" si="1"/>
        <v>3678707.29</v>
      </c>
      <c r="H30" s="5">
        <v>3700</v>
      </c>
    </row>
    <row r="31" spans="1:8" x14ac:dyDescent="0.2">
      <c r="A31" s="19" t="s">
        <v>41</v>
      </c>
      <c r="B31" s="4">
        <v>5637195</v>
      </c>
      <c r="C31" s="4">
        <v>4896663.12</v>
      </c>
      <c r="D31" s="4">
        <f t="shared" si="0"/>
        <v>10533858.120000001</v>
      </c>
      <c r="E31" s="4">
        <v>2400608.92</v>
      </c>
      <c r="F31" s="4">
        <v>2400608.92</v>
      </c>
      <c r="G31" s="4">
        <f t="shared" si="1"/>
        <v>8133249.2000000011</v>
      </c>
      <c r="H31" s="5">
        <v>3800</v>
      </c>
    </row>
    <row r="32" spans="1:8" x14ac:dyDescent="0.2">
      <c r="A32" s="19" t="s">
        <v>0</v>
      </c>
      <c r="B32" s="4">
        <v>25436117.489999998</v>
      </c>
      <c r="C32" s="4">
        <v>-476210</v>
      </c>
      <c r="D32" s="4">
        <f t="shared" si="0"/>
        <v>24959907.489999998</v>
      </c>
      <c r="E32" s="4">
        <v>10192498.1</v>
      </c>
      <c r="F32" s="4">
        <v>10192498.1</v>
      </c>
      <c r="G32" s="4">
        <f t="shared" si="1"/>
        <v>14767409.389999999</v>
      </c>
      <c r="H32" s="5">
        <v>3900</v>
      </c>
    </row>
    <row r="33" spans="1:8" x14ac:dyDescent="0.2">
      <c r="A33" s="10" t="s">
        <v>80</v>
      </c>
      <c r="B33" s="7">
        <f>SUM(B34:B42)</f>
        <v>7091000</v>
      </c>
      <c r="C33" s="7">
        <f>SUM(C34:C42)</f>
        <v>4543321</v>
      </c>
      <c r="D33" s="7">
        <f t="shared" si="0"/>
        <v>11634321</v>
      </c>
      <c r="E33" s="7">
        <f>SUM(E34:E42)</f>
        <v>1374013</v>
      </c>
      <c r="F33" s="7">
        <f>SUM(F34:F42)</f>
        <v>1374013</v>
      </c>
      <c r="G33" s="7">
        <f t="shared" si="1"/>
        <v>10260308</v>
      </c>
      <c r="H33" s="11">
        <v>0</v>
      </c>
    </row>
    <row r="34" spans="1:8" x14ac:dyDescent="0.2">
      <c r="A34" s="19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19" t="s">
        <v>43</v>
      </c>
      <c r="B35" s="4">
        <v>0</v>
      </c>
      <c r="C35" s="4">
        <v>1000000</v>
      </c>
      <c r="D35" s="4">
        <f t="shared" si="0"/>
        <v>1000000</v>
      </c>
      <c r="E35" s="4">
        <v>1000000</v>
      </c>
      <c r="F35" s="4">
        <v>1000000</v>
      </c>
      <c r="G35" s="4">
        <f t="shared" si="1"/>
        <v>0</v>
      </c>
      <c r="H35" s="5">
        <v>4200</v>
      </c>
    </row>
    <row r="36" spans="1:8" x14ac:dyDescent="0.2">
      <c r="A36" s="19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19" t="s">
        <v>45</v>
      </c>
      <c r="B37" s="4">
        <v>7091000</v>
      </c>
      <c r="C37" s="4">
        <v>3543321</v>
      </c>
      <c r="D37" s="4">
        <f t="shared" si="0"/>
        <v>10634321</v>
      </c>
      <c r="E37" s="4">
        <v>374013</v>
      </c>
      <c r="F37" s="4">
        <v>374013</v>
      </c>
      <c r="G37" s="4">
        <f t="shared" si="1"/>
        <v>10260308</v>
      </c>
      <c r="H37" s="5">
        <v>4400</v>
      </c>
    </row>
    <row r="38" spans="1:8" x14ac:dyDescent="0.2">
      <c r="A38" s="19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19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19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19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19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x14ac:dyDescent="0.2">
      <c r="A43" s="10" t="s">
        <v>81</v>
      </c>
      <c r="B43" s="7">
        <f>SUM(B44:B52)</f>
        <v>39021576.759999998</v>
      </c>
      <c r="C43" s="7">
        <f>SUM(C44:C52)</f>
        <v>44256446.009999998</v>
      </c>
      <c r="D43" s="7">
        <f t="shared" si="0"/>
        <v>83278022.769999996</v>
      </c>
      <c r="E43" s="7">
        <f>SUM(E44:E52)</f>
        <v>19856426.050000001</v>
      </c>
      <c r="F43" s="7">
        <f>SUM(F44:F52)</f>
        <v>19856426.050000001</v>
      </c>
      <c r="G43" s="7">
        <f t="shared" si="1"/>
        <v>63421596.719999999</v>
      </c>
      <c r="H43" s="11">
        <v>0</v>
      </c>
    </row>
    <row r="44" spans="1:8" x14ac:dyDescent="0.2">
      <c r="A44" s="20" t="s">
        <v>49</v>
      </c>
      <c r="B44" s="4">
        <v>29812114.34</v>
      </c>
      <c r="C44" s="4">
        <v>20185049.379999999</v>
      </c>
      <c r="D44" s="4">
        <f t="shared" si="0"/>
        <v>49997163.719999999</v>
      </c>
      <c r="E44" s="4">
        <v>6546824.5300000003</v>
      </c>
      <c r="F44" s="4">
        <v>6546824.5300000003</v>
      </c>
      <c r="G44" s="4">
        <f t="shared" si="1"/>
        <v>43450339.189999998</v>
      </c>
      <c r="H44" s="5">
        <v>5100</v>
      </c>
    </row>
    <row r="45" spans="1:8" x14ac:dyDescent="0.2">
      <c r="A45" s="19" t="s">
        <v>50</v>
      </c>
      <c r="B45" s="4">
        <v>4789551.2699999996</v>
      </c>
      <c r="C45" s="4">
        <v>10932651.630000001</v>
      </c>
      <c r="D45" s="4">
        <f t="shared" si="0"/>
        <v>15722202.9</v>
      </c>
      <c r="E45" s="4">
        <v>5847323.1399999997</v>
      </c>
      <c r="F45" s="4">
        <v>5847323.1399999997</v>
      </c>
      <c r="G45" s="4">
        <f t="shared" si="1"/>
        <v>9874879.7600000016</v>
      </c>
      <c r="H45" s="5">
        <v>5200</v>
      </c>
    </row>
    <row r="46" spans="1:8" x14ac:dyDescent="0.2">
      <c r="A46" s="19" t="s">
        <v>51</v>
      </c>
      <c r="B46" s="4">
        <v>1312000</v>
      </c>
      <c r="C46" s="4">
        <v>2368381.2400000002</v>
      </c>
      <c r="D46" s="4">
        <f t="shared" si="0"/>
        <v>3680381.24</v>
      </c>
      <c r="E46" s="4">
        <v>690471.42</v>
      </c>
      <c r="F46" s="4">
        <v>690471.42</v>
      </c>
      <c r="G46" s="4">
        <f t="shared" si="1"/>
        <v>2989909.8200000003</v>
      </c>
      <c r="H46" s="5">
        <v>5300</v>
      </c>
    </row>
    <row r="47" spans="1:8" x14ac:dyDescent="0.2">
      <c r="A47" s="19" t="s">
        <v>52</v>
      </c>
      <c r="B47" s="4">
        <v>0</v>
      </c>
      <c r="C47" s="4">
        <v>6838900</v>
      </c>
      <c r="D47" s="4">
        <f t="shared" si="0"/>
        <v>6838900</v>
      </c>
      <c r="E47" s="4">
        <v>4154300</v>
      </c>
      <c r="F47" s="4">
        <v>4154300</v>
      </c>
      <c r="G47" s="4">
        <f t="shared" si="1"/>
        <v>2684600</v>
      </c>
      <c r="H47" s="5">
        <v>5400</v>
      </c>
    </row>
    <row r="48" spans="1:8" x14ac:dyDescent="0.2">
      <c r="A48" s="19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19" t="s">
        <v>54</v>
      </c>
      <c r="B49" s="4">
        <v>3107911.15</v>
      </c>
      <c r="C49" s="4">
        <v>3931463.76</v>
      </c>
      <c r="D49" s="4">
        <f t="shared" si="0"/>
        <v>7039374.9100000001</v>
      </c>
      <c r="E49" s="4">
        <v>2617506.96</v>
      </c>
      <c r="F49" s="4">
        <v>2617506.96</v>
      </c>
      <c r="G49" s="4">
        <f t="shared" si="1"/>
        <v>4421867.95</v>
      </c>
      <c r="H49" s="5">
        <v>5600</v>
      </c>
    </row>
    <row r="50" spans="1:8" x14ac:dyDescent="0.2">
      <c r="A50" s="19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19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5">
        <v>5800</v>
      </c>
    </row>
    <row r="52" spans="1:8" x14ac:dyDescent="0.2">
      <c r="A52" s="19" t="s">
        <v>57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5">
        <v>5900</v>
      </c>
    </row>
    <row r="53" spans="1:8" x14ac:dyDescent="0.2">
      <c r="A53" s="10" t="s">
        <v>18</v>
      </c>
      <c r="B53" s="7">
        <f>SUM(B54:B56)</f>
        <v>0</v>
      </c>
      <c r="C53" s="7">
        <f>SUM(C54:C56)</f>
        <v>0</v>
      </c>
      <c r="D53" s="7">
        <f t="shared" si="0"/>
        <v>0</v>
      </c>
      <c r="E53" s="7">
        <f>SUM(E54:E56)</f>
        <v>0</v>
      </c>
      <c r="F53" s="7">
        <f>SUM(F54:F56)</f>
        <v>0</v>
      </c>
      <c r="G53" s="7">
        <f t="shared" si="1"/>
        <v>0</v>
      </c>
      <c r="H53" s="11">
        <v>0</v>
      </c>
    </row>
    <row r="54" spans="1:8" x14ac:dyDescent="0.2">
      <c r="A54" s="19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5">
        <v>6100</v>
      </c>
    </row>
    <row r="55" spans="1:8" x14ac:dyDescent="0.2">
      <c r="A55" s="19" t="s">
        <v>59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5">
        <v>6200</v>
      </c>
    </row>
    <row r="56" spans="1:8" x14ac:dyDescent="0.2">
      <c r="A56" s="19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5">
        <v>6300</v>
      </c>
    </row>
    <row r="57" spans="1:8" x14ac:dyDescent="0.2">
      <c r="A57" s="10" t="s">
        <v>82</v>
      </c>
      <c r="B57" s="7">
        <f>SUM(B58:B64)</f>
        <v>0</v>
      </c>
      <c r="C57" s="7">
        <f>SUM(C58:C64)</f>
        <v>15618847.720000001</v>
      </c>
      <c r="D57" s="7">
        <f t="shared" si="0"/>
        <v>15618847.720000001</v>
      </c>
      <c r="E57" s="7">
        <f>SUM(E58:E64)</f>
        <v>0</v>
      </c>
      <c r="F57" s="7">
        <f>SUM(F58:F64)</f>
        <v>0</v>
      </c>
      <c r="G57" s="7">
        <f t="shared" si="1"/>
        <v>15618847.720000001</v>
      </c>
      <c r="H57" s="11">
        <v>0</v>
      </c>
    </row>
    <row r="58" spans="1:8" x14ac:dyDescent="0.2">
      <c r="A58" s="19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19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19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19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19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19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19" t="s">
        <v>67</v>
      </c>
      <c r="B64" s="4">
        <v>0</v>
      </c>
      <c r="C64" s="4">
        <v>15618847.720000001</v>
      </c>
      <c r="D64" s="4">
        <f t="shared" si="0"/>
        <v>15618847.720000001</v>
      </c>
      <c r="E64" s="4">
        <v>0</v>
      </c>
      <c r="F64" s="4">
        <v>0</v>
      </c>
      <c r="G64" s="4">
        <f t="shared" si="1"/>
        <v>15618847.720000001</v>
      </c>
      <c r="H64" s="5">
        <v>7900</v>
      </c>
    </row>
    <row r="65" spans="1:8" x14ac:dyDescent="0.2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19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19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19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x14ac:dyDescent="0.2">
      <c r="A69" s="10" t="s">
        <v>19</v>
      </c>
      <c r="B69" s="7">
        <f>SUM(B70:B76)</f>
        <v>0</v>
      </c>
      <c r="C69" s="7">
        <f>SUM(C70:C76)</f>
        <v>0</v>
      </c>
      <c r="D69" s="7">
        <f t="shared" si="0"/>
        <v>0</v>
      </c>
      <c r="E69" s="7">
        <f>SUM(E70:E76)</f>
        <v>0</v>
      </c>
      <c r="F69" s="7">
        <f>SUM(F70:F76)</f>
        <v>0</v>
      </c>
      <c r="G69" s="7">
        <f t="shared" si="1"/>
        <v>0</v>
      </c>
      <c r="H69" s="11">
        <v>0</v>
      </c>
    </row>
    <row r="70" spans="1:8" x14ac:dyDescent="0.2">
      <c r="A70" s="19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19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19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19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19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19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21" t="s">
        <v>74</v>
      </c>
      <c r="B76" s="8">
        <v>0</v>
      </c>
      <c r="C76" s="8">
        <v>0</v>
      </c>
      <c r="D76" s="8">
        <f t="shared" si="2"/>
        <v>0</v>
      </c>
      <c r="E76" s="8">
        <v>0</v>
      </c>
      <c r="F76" s="8">
        <v>0</v>
      </c>
      <c r="G76" s="8">
        <f t="shared" si="3"/>
        <v>0</v>
      </c>
      <c r="H76" s="5">
        <v>9900</v>
      </c>
    </row>
    <row r="77" spans="1:8" x14ac:dyDescent="0.2">
      <c r="A77" s="22" t="s">
        <v>8</v>
      </c>
      <c r="B77" s="9">
        <f t="shared" ref="B77:G77" si="4">SUM(B5+B13+B23+B33+B43+B53+B57+B65+B69)</f>
        <v>1118179185.96</v>
      </c>
      <c r="C77" s="9">
        <f t="shared" si="4"/>
        <v>128765724.01999998</v>
      </c>
      <c r="D77" s="9">
        <f t="shared" si="4"/>
        <v>1246944909.98</v>
      </c>
      <c r="E77" s="9">
        <f t="shared" si="4"/>
        <v>451809628.39000005</v>
      </c>
      <c r="F77" s="9">
        <f t="shared" si="4"/>
        <v>445936215.73000008</v>
      </c>
      <c r="G77" s="9">
        <f t="shared" si="4"/>
        <v>795135281.59000015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2024-08-30T19:58:47Z</cp:lastPrinted>
  <dcterms:created xsi:type="dcterms:W3CDTF">2014-02-10T03:37:14Z</dcterms:created>
  <dcterms:modified xsi:type="dcterms:W3CDTF">2024-08-30T19:58:51Z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