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LEY CONTABLE\PRIMER TRIMESTRE\"/>
    </mc:Choice>
  </mc:AlternateContent>
  <xr:revisionPtr revIDLastSave="0" documentId="13_ncr:1_{347514D7-ADE4-4BAD-A596-EC840C195FC2}" xr6:coauthVersionLast="36" xr6:coauthVersionMax="47" xr10:uidLastSave="{00000000-0000-0000-0000-000000000000}"/>
  <bookViews>
    <workbookView xWindow="0" yWindow="0" windowWidth="28800" windowHeight="11325" tabRatio="885" xr2:uid="{00000000-000D-0000-FFFF-FFFF00000000}"/>
  </bookViews>
  <sheets>
    <sheet name="COG" sheetId="6" r:id="rId1"/>
  </sheets>
  <definedNames>
    <definedName name="_xlnm._FilterDatabase" localSheetId="0" hidden="1">COG!$A$4:$A$77</definedName>
    <definedName name="_xlnm.Print_Area" localSheetId="0">COG!$A$1:$G$77</definedName>
  </definedNames>
  <calcPr calcId="191028"/>
</workbook>
</file>

<file path=xl/calcChain.xml><?xml version="1.0" encoding="utf-8"?>
<calcChain xmlns="http://schemas.openxmlformats.org/spreadsheetml/2006/main">
  <c r="C77" i="6" l="1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F43" i="6"/>
  <c r="E43" i="6"/>
  <c r="B43" i="6"/>
  <c r="D43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G33" i="6"/>
  <c r="F33" i="6"/>
  <c r="E33" i="6"/>
  <c r="D33" i="6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F23" i="6"/>
  <c r="E23" i="6"/>
  <c r="D23" i="6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13" i="6"/>
  <c r="E13" i="6"/>
  <c r="B13" i="6"/>
  <c r="D13" i="6" s="1"/>
  <c r="G13" i="6" s="1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F5" i="6"/>
  <c r="E5" i="6"/>
  <c r="B5" i="6"/>
  <c r="F77" i="6" l="1"/>
  <c r="G43" i="6"/>
  <c r="G23" i="6"/>
  <c r="B77" i="6"/>
  <c r="E77" i="6"/>
  <c r="D5" i="6"/>
  <c r="G5" i="6" l="1"/>
  <c r="G77" i="6" s="1"/>
  <c r="D77" i="6"/>
</calcChain>
</file>

<file path=xl/sharedStrings.xml><?xml version="1.0" encoding="utf-8"?>
<sst xmlns="http://schemas.openxmlformats.org/spreadsheetml/2006/main" count="84" uniqueCount="84">
  <si>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</si>
  <si>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</si>
  <si>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</si>
  <si>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</si>
  <si>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</si>
  <si>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</si>
  <si>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</si>
  <si>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</si>
  <si>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</si>
  <si>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</si>
  <si>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</si>
  <si>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</si>
  <si>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</si>
  <si>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</si>
  <si>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</si>
  <si>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</si>
  <si>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</si>
  <si>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</si>
  <si>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</si>
  <si>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</si>
  <si>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</si>
  <si>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</si>
  <si>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</si>
  <si>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</si>
  <si>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</si>
  <si>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</si>
  <si>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</si>
  <si>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</si>
  <si>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</si>
  <si>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</si>
  <si>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</si>
  <si>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</si>
  <si>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</si>
  <si>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</si>
  <si>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</si>
  <si>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</si>
  <si>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</si>
  <si>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</si>
  <si>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</si>
  <si>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</si>
  <si>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</si>
  <si>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</si>
  <si>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</si>
  <si>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</si>
  <si>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</si>
  <si>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</si>
  <si>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</si>
  <si>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</si>
  <si>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</si>
  <si>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</si>
  <si>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</si>
  <si>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</si>
  <si>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</si>
  <si>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</si>
  <si>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</si>
  <si>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</si>
  <si>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</si>
  <si>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</si>
  <si>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</si>
  <si>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</si>
  <si>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</si>
  <si>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</si>
  <si>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</si>
  <si>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</si>
  <si>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</si>
  <si>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</si>
  <si>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</si>
  <si>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</si>
  <si>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</si>
  <si>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</si>
  <si>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</si>
  <si>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</si>
  <si>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</si>
  <si>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</si>
  <si>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</si>
  <si>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</si>
  <si>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</si>
  <si>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</si>
  <si>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</si>
  <si>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</si>
  <si>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</si>
  <si>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</si>
  <si>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</si>
  <si>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SISTEMA AVANZADO DE BACHILLERATO Y EDUCACION SUPERIOR EN EL ESTADO DE GTO.
Estado Analítico del Ejercicio del Presupuesto de Egresos
Clasificación por Objeto del Gasto (Capítulo y Concepto)
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</si>
</sst>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7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3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Continuous" vertical="center" wrapText="1"/>
      <protection locked="0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4" fontId="6" fillId="3" borderId="7" xfId="0" applyNumberFormat="1" applyFont="1" applyFill="1" applyBorder="1" applyProtection="1">
      <protection locked="0"/>
    </xf>
    <xf numFmtId="0" fontId="2" fillId="3" borderId="0" xfId="0" applyFont="1" applyFill="1" applyAlignment="1">
      <alignment horizontal="left" indent="2"/>
    </xf>
    <xf numFmtId="4" fontId="2" fillId="3" borderId="9" xfId="0" applyNumberFormat="1" applyFont="1" applyFill="1" applyBorder="1" applyProtection="1">
      <protection locked="0"/>
    </xf>
    <xf numFmtId="4" fontId="2" fillId="3" borderId="9" xfId="16" applyNumberFormat="1" applyFont="1" applyFill="1" applyBorder="1" applyProtection="1">
      <protection locked="0"/>
    </xf>
    <xf numFmtId="4" fontId="6" fillId="3" borderId="9" xfId="0" applyNumberFormat="1" applyFont="1" applyFill="1" applyBorder="1" applyProtection="1">
      <protection locked="0"/>
    </xf>
    <xf numFmtId="0" fontId="2" fillId="3" borderId="12" xfId="0" applyFont="1" applyFill="1" applyBorder="1" applyAlignment="1">
      <alignment horizontal="left" indent="2"/>
    </xf>
    <xf numFmtId="4" fontId="2" fillId="3" borderId="8" xfId="0" applyNumberFormat="1" applyFont="1" applyFill="1" applyBorder="1" applyProtection="1">
      <protection locked="0"/>
    </xf>
    <xf numFmtId="0" fontId="6" fillId="3" borderId="12" xfId="0" applyFont="1" applyFill="1" applyBorder="1" applyAlignment="1" applyProtection="1">
      <alignment horizontal="left" indent="2"/>
      <protection locked="0"/>
    </xf>
    <xf numFmtId="4" fontId="6" fillId="3" borderId="8" xfId="0" applyNumberFormat="1" applyFont="1" applyFill="1" applyBorder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1" xfId="16" xr:uid="{59BB6E75-FF87-4F19-B9F0-748E2795FA64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showGridLines="0" tabSelected="1" workbookViewId="0">
      <selection activeCell="A17" sqref="A17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9" t="s">
        <v>83</v>
      </c>
      <c r="B1" s="9"/>
      <c r="C1" s="9"/>
      <c r="D1" s="9"/>
      <c r="E1" s="9"/>
      <c r="F1" s="9"/>
      <c r="G1" s="10"/>
    </row>
    <row r="2" spans="1:7" x14ac:dyDescent="0.2">
      <c r="A2" s="11"/>
      <c r="B2" s="4" t="s">
        <v>0</v>
      </c>
      <c r="C2" s="5"/>
      <c r="D2" s="5"/>
      <c r="E2" s="5"/>
      <c r="F2" s="6"/>
      <c r="G2" s="7" t="s">
        <v>7</v>
      </c>
    </row>
    <row r="3" spans="1:7" ht="24.95" customHeight="1" x14ac:dyDescent="0.2">
      <c r="A3" s="1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8"/>
    </row>
    <row r="4" spans="1:7" x14ac:dyDescent="0.2">
      <c r="A4" s="13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4" t="s">
        <v>10</v>
      </c>
      <c r="B5" s="15">
        <f>SUM(B6:B12)</f>
        <v>937170775.11000001</v>
      </c>
      <c r="C5" s="15">
        <v>0</v>
      </c>
      <c r="D5" s="15">
        <f>+B5+C5</f>
        <v>937170775.11000001</v>
      </c>
      <c r="E5" s="15">
        <f>SUM(E6:E12)</f>
        <v>195143200.58999997</v>
      </c>
      <c r="F5" s="15">
        <f>SUM(F6:F12)</f>
        <v>195143200.58999997</v>
      </c>
      <c r="G5" s="15">
        <f>D5-E5</f>
        <v>742027574.51999998</v>
      </c>
    </row>
    <row r="6" spans="1:7" x14ac:dyDescent="0.2">
      <c r="A6" s="16" t="s">
        <v>11</v>
      </c>
      <c r="B6" s="17">
        <v>586902924</v>
      </c>
      <c r="C6" s="18">
        <v>-3765758</v>
      </c>
      <c r="D6" s="17">
        <f>+B6+C6</f>
        <v>583137166</v>
      </c>
      <c r="E6" s="18">
        <v>141159108.53999999</v>
      </c>
      <c r="F6" s="18">
        <v>141159108.53999999</v>
      </c>
      <c r="G6" s="17">
        <f t="shared" ref="G6:G69" si="0">D6-E6</f>
        <v>441978057.46000004</v>
      </c>
    </row>
    <row r="7" spans="1:7" x14ac:dyDescent="0.2">
      <c r="A7" s="16" t="s">
        <v>12</v>
      </c>
      <c r="B7" s="17">
        <v>360000</v>
      </c>
      <c r="C7" s="18">
        <v>0</v>
      </c>
      <c r="D7" s="17">
        <f t="shared" ref="D7:D12" si="1">+B7+C7</f>
        <v>360000</v>
      </c>
      <c r="E7" s="18">
        <v>0</v>
      </c>
      <c r="F7" s="18">
        <v>0</v>
      </c>
      <c r="G7" s="17">
        <f t="shared" si="0"/>
        <v>360000</v>
      </c>
    </row>
    <row r="8" spans="1:7" x14ac:dyDescent="0.2">
      <c r="A8" s="16" t="s">
        <v>13</v>
      </c>
      <c r="B8" s="17">
        <v>77999579.739999995</v>
      </c>
      <c r="C8" s="18">
        <v>0</v>
      </c>
      <c r="D8" s="17">
        <f t="shared" si="1"/>
        <v>77999579.739999995</v>
      </c>
      <c r="E8" s="18">
        <v>71320.14</v>
      </c>
      <c r="F8" s="18">
        <v>71320.14</v>
      </c>
      <c r="G8" s="17">
        <f t="shared" si="0"/>
        <v>77928259.599999994</v>
      </c>
    </row>
    <row r="9" spans="1:7" x14ac:dyDescent="0.2">
      <c r="A9" s="16" t="s">
        <v>14</v>
      </c>
      <c r="B9" s="17">
        <v>159016908.03999999</v>
      </c>
      <c r="C9" s="18">
        <v>3765758</v>
      </c>
      <c r="D9" s="17">
        <f t="shared" si="1"/>
        <v>162782666.03999999</v>
      </c>
      <c r="E9" s="18">
        <v>35476207.759999998</v>
      </c>
      <c r="F9" s="18">
        <v>35476207.759999998</v>
      </c>
      <c r="G9" s="17">
        <f t="shared" si="0"/>
        <v>127306458.28</v>
      </c>
    </row>
    <row r="10" spans="1:7" x14ac:dyDescent="0.2">
      <c r="A10" s="16" t="s">
        <v>15</v>
      </c>
      <c r="B10" s="17">
        <v>87252142.870000005</v>
      </c>
      <c r="C10" s="18">
        <v>0</v>
      </c>
      <c r="D10" s="17">
        <f t="shared" si="1"/>
        <v>87252142.870000005</v>
      </c>
      <c r="E10" s="18">
        <v>18436564.149999999</v>
      </c>
      <c r="F10" s="18">
        <v>18436564.149999999</v>
      </c>
      <c r="G10" s="17">
        <f t="shared" si="0"/>
        <v>68815578.719999999</v>
      </c>
    </row>
    <row r="11" spans="1:7" x14ac:dyDescent="0.2">
      <c r="A11" s="16" t="s">
        <v>16</v>
      </c>
      <c r="B11" s="17">
        <v>25639220.460000001</v>
      </c>
      <c r="C11" s="18">
        <v>0</v>
      </c>
      <c r="D11" s="17">
        <f t="shared" si="1"/>
        <v>25639220.460000001</v>
      </c>
      <c r="E11" s="18">
        <v>0</v>
      </c>
      <c r="F11" s="18">
        <v>0</v>
      </c>
      <c r="G11" s="17">
        <f t="shared" si="0"/>
        <v>25639220.460000001</v>
      </c>
    </row>
    <row r="12" spans="1:7" x14ac:dyDescent="0.2">
      <c r="A12" s="16" t="s">
        <v>17</v>
      </c>
      <c r="B12" s="17">
        <v>0</v>
      </c>
      <c r="C12" s="18">
        <v>0</v>
      </c>
      <c r="D12" s="17">
        <f t="shared" si="1"/>
        <v>0</v>
      </c>
      <c r="E12" s="18">
        <v>0</v>
      </c>
      <c r="F12" s="18">
        <v>0</v>
      </c>
      <c r="G12" s="17">
        <f t="shared" si="0"/>
        <v>0</v>
      </c>
    </row>
    <row r="13" spans="1:7" x14ac:dyDescent="0.2">
      <c r="A13" s="14" t="s">
        <v>80</v>
      </c>
      <c r="B13" s="19">
        <f>SUM(B14:B22)</f>
        <v>26820490.82</v>
      </c>
      <c r="C13" s="19">
        <v>3823421</v>
      </c>
      <c r="D13" s="19">
        <f>+B13+C13</f>
        <v>30643911.82</v>
      </c>
      <c r="E13" s="19">
        <f>SUM(E14:E22)</f>
        <v>1007527.6599999999</v>
      </c>
      <c r="F13" s="19">
        <f>SUM(F14:F22)</f>
        <v>1007527.6599999999</v>
      </c>
      <c r="G13" s="19">
        <f t="shared" si="0"/>
        <v>29636384.16</v>
      </c>
    </row>
    <row r="14" spans="1:7" x14ac:dyDescent="0.2">
      <c r="A14" s="16" t="s">
        <v>18</v>
      </c>
      <c r="B14" s="17">
        <v>4216070.17</v>
      </c>
      <c r="C14" s="18">
        <v>1684537.76</v>
      </c>
      <c r="D14" s="17">
        <f>+B14+C14</f>
        <v>5900607.9299999997</v>
      </c>
      <c r="E14" s="18">
        <v>89902.71</v>
      </c>
      <c r="F14" s="18">
        <v>89902.71</v>
      </c>
      <c r="G14" s="17">
        <f t="shared" si="0"/>
        <v>5810705.2199999997</v>
      </c>
    </row>
    <row r="15" spans="1:7" x14ac:dyDescent="0.2">
      <c r="A15" s="16" t="s">
        <v>19</v>
      </c>
      <c r="B15" s="17">
        <v>4735103.58</v>
      </c>
      <c r="C15" s="18">
        <v>70000</v>
      </c>
      <c r="D15" s="17">
        <f t="shared" ref="D15:D22" si="2">+B15+C15</f>
        <v>4805103.58</v>
      </c>
      <c r="E15" s="18">
        <v>166209.85</v>
      </c>
      <c r="F15" s="18">
        <v>166209.85</v>
      </c>
      <c r="G15" s="17">
        <f t="shared" si="0"/>
        <v>4638893.7300000004</v>
      </c>
    </row>
    <row r="16" spans="1:7" x14ac:dyDescent="0.2">
      <c r="A16" s="16" t="s">
        <v>20</v>
      </c>
      <c r="B16" s="17">
        <v>892000</v>
      </c>
      <c r="C16" s="18">
        <v>25005</v>
      </c>
      <c r="D16" s="17">
        <f t="shared" si="2"/>
        <v>917005</v>
      </c>
      <c r="E16" s="18">
        <v>0</v>
      </c>
      <c r="F16" s="18">
        <v>0</v>
      </c>
      <c r="G16" s="17">
        <f t="shared" si="0"/>
        <v>917005</v>
      </c>
    </row>
    <row r="17" spans="1:7" x14ac:dyDescent="0.2">
      <c r="A17" s="16" t="s">
        <v>21</v>
      </c>
      <c r="B17" s="17">
        <v>2304850</v>
      </c>
      <c r="C17" s="18">
        <v>917592.39</v>
      </c>
      <c r="D17" s="17">
        <f t="shared" si="2"/>
        <v>3222442.39</v>
      </c>
      <c r="E17" s="18">
        <v>47028.22</v>
      </c>
      <c r="F17" s="18">
        <v>47028.22</v>
      </c>
      <c r="G17" s="17">
        <f t="shared" si="0"/>
        <v>3175414.17</v>
      </c>
    </row>
    <row r="18" spans="1:7" x14ac:dyDescent="0.2">
      <c r="A18" s="16" t="s">
        <v>22</v>
      </c>
      <c r="B18" s="17">
        <v>1962702.2</v>
      </c>
      <c r="C18" s="18">
        <v>171069.85</v>
      </c>
      <c r="D18" s="17">
        <f t="shared" si="2"/>
        <v>2133772.0499999998</v>
      </c>
      <c r="E18" s="18">
        <v>1732.98</v>
      </c>
      <c r="F18" s="18">
        <v>1732.98</v>
      </c>
      <c r="G18" s="17">
        <f t="shared" si="0"/>
        <v>2132039.0699999998</v>
      </c>
    </row>
    <row r="19" spans="1:7" x14ac:dyDescent="0.2">
      <c r="A19" s="16" t="s">
        <v>23</v>
      </c>
      <c r="B19" s="17">
        <v>4451412.6500000004</v>
      </c>
      <c r="C19" s="18">
        <v>0</v>
      </c>
      <c r="D19" s="17">
        <f t="shared" si="2"/>
        <v>4451412.6500000004</v>
      </c>
      <c r="E19" s="18">
        <v>510007.94</v>
      </c>
      <c r="F19" s="18">
        <v>510007.94</v>
      </c>
      <c r="G19" s="17">
        <f t="shared" si="0"/>
        <v>3941404.7100000004</v>
      </c>
    </row>
    <row r="20" spans="1:7" x14ac:dyDescent="0.2">
      <c r="A20" s="16" t="s">
        <v>24</v>
      </c>
      <c r="B20" s="17">
        <v>5519300</v>
      </c>
      <c r="C20" s="18">
        <v>410950.56</v>
      </c>
      <c r="D20" s="17">
        <f t="shared" si="2"/>
        <v>5930250.5599999996</v>
      </c>
      <c r="E20" s="18">
        <v>50065.599999999999</v>
      </c>
      <c r="F20" s="18">
        <v>50065.599999999999</v>
      </c>
      <c r="G20" s="17">
        <f t="shared" si="0"/>
        <v>5880184.96</v>
      </c>
    </row>
    <row r="21" spans="1:7" x14ac:dyDescent="0.2">
      <c r="A21" s="16" t="s">
        <v>25</v>
      </c>
      <c r="B21" s="17">
        <v>0</v>
      </c>
      <c r="C21" s="18">
        <v>0</v>
      </c>
      <c r="D21" s="17">
        <f t="shared" si="2"/>
        <v>0</v>
      </c>
      <c r="E21" s="18">
        <v>0</v>
      </c>
      <c r="F21" s="18">
        <v>0</v>
      </c>
      <c r="G21" s="17">
        <f t="shared" si="0"/>
        <v>0</v>
      </c>
    </row>
    <row r="22" spans="1:7" x14ac:dyDescent="0.2">
      <c r="A22" s="16" t="s">
        <v>26</v>
      </c>
      <c r="B22" s="17">
        <v>2739052.22</v>
      </c>
      <c r="C22" s="18">
        <v>544265.16</v>
      </c>
      <c r="D22" s="17">
        <f t="shared" si="2"/>
        <v>3283317.3800000004</v>
      </c>
      <c r="E22" s="18">
        <v>142580.35999999999</v>
      </c>
      <c r="F22" s="18">
        <v>142580.35999999999</v>
      </c>
      <c r="G22" s="17">
        <f t="shared" si="0"/>
        <v>3140737.0200000005</v>
      </c>
    </row>
    <row r="23" spans="1:7" x14ac:dyDescent="0.2">
      <c r="A23" s="14" t="s">
        <v>27</v>
      </c>
      <c r="B23" s="19">
        <v>151645741.41</v>
      </c>
      <c r="C23" s="19">
        <v>16610348</v>
      </c>
      <c r="D23" s="19">
        <f>+B23+C23</f>
        <v>168256089.41</v>
      </c>
      <c r="E23" s="19">
        <f>SUM(E24:E32)</f>
        <v>13949921.59</v>
      </c>
      <c r="F23" s="19">
        <f>SUM(F24:F32)</f>
        <v>11087925.109999999</v>
      </c>
      <c r="G23" s="19">
        <f t="shared" si="0"/>
        <v>154306167.81999999</v>
      </c>
    </row>
    <row r="24" spans="1:7" x14ac:dyDescent="0.2">
      <c r="A24" s="16" t="s">
        <v>28</v>
      </c>
      <c r="B24" s="17">
        <v>10973567.029999999</v>
      </c>
      <c r="C24" s="18">
        <v>694530.3</v>
      </c>
      <c r="D24" s="17">
        <f>+B24+C24</f>
        <v>11668097.33</v>
      </c>
      <c r="E24" s="18">
        <v>1347003.33</v>
      </c>
      <c r="F24" s="18">
        <v>1317773.33</v>
      </c>
      <c r="G24" s="17">
        <f t="shared" si="0"/>
        <v>10321094</v>
      </c>
    </row>
    <row r="25" spans="1:7" x14ac:dyDescent="0.2">
      <c r="A25" s="16" t="s">
        <v>29</v>
      </c>
      <c r="B25" s="17">
        <v>20472841.210000001</v>
      </c>
      <c r="C25" s="18">
        <v>1127885.1100000001</v>
      </c>
      <c r="D25" s="17">
        <f t="shared" ref="D25:D32" si="3">+B25+C25</f>
        <v>21600726.32</v>
      </c>
      <c r="E25" s="18">
        <v>1481060.35</v>
      </c>
      <c r="F25" s="18">
        <v>1481060.35</v>
      </c>
      <c r="G25" s="17">
        <f t="shared" si="0"/>
        <v>20119665.969999999</v>
      </c>
    </row>
    <row r="26" spans="1:7" x14ac:dyDescent="0.2">
      <c r="A26" s="16" t="s">
        <v>30</v>
      </c>
      <c r="B26" s="17">
        <v>41608669.130000003</v>
      </c>
      <c r="C26" s="18">
        <v>4876833.34</v>
      </c>
      <c r="D26" s="17">
        <f t="shared" si="3"/>
        <v>46485502.469999999</v>
      </c>
      <c r="E26" s="18">
        <v>1557652.12</v>
      </c>
      <c r="F26" s="18">
        <v>533954.24</v>
      </c>
      <c r="G26" s="17">
        <f t="shared" si="0"/>
        <v>44927850.350000001</v>
      </c>
    </row>
    <row r="27" spans="1:7" x14ac:dyDescent="0.2">
      <c r="A27" s="16" t="s">
        <v>31</v>
      </c>
      <c r="B27" s="17">
        <v>5780905</v>
      </c>
      <c r="C27" s="18">
        <v>0</v>
      </c>
      <c r="D27" s="17">
        <f t="shared" si="3"/>
        <v>5780905</v>
      </c>
      <c r="E27" s="18">
        <v>1007105.22</v>
      </c>
      <c r="F27" s="18">
        <v>1007105.22</v>
      </c>
      <c r="G27" s="17">
        <f t="shared" si="0"/>
        <v>4773799.78</v>
      </c>
    </row>
    <row r="28" spans="1:7" x14ac:dyDescent="0.2">
      <c r="A28" s="16" t="s">
        <v>32</v>
      </c>
      <c r="B28" s="17">
        <v>27573299.23</v>
      </c>
      <c r="C28" s="18">
        <v>4599808.4000000004</v>
      </c>
      <c r="D28" s="17">
        <f t="shared" si="3"/>
        <v>32173107.630000003</v>
      </c>
      <c r="E28" s="18">
        <v>910402.69</v>
      </c>
      <c r="F28" s="18">
        <v>573954.09</v>
      </c>
      <c r="G28" s="17">
        <f t="shared" si="0"/>
        <v>31262704.940000001</v>
      </c>
    </row>
    <row r="29" spans="1:7" x14ac:dyDescent="0.2">
      <c r="A29" s="16" t="s">
        <v>33</v>
      </c>
      <c r="B29" s="17">
        <v>2799492.71</v>
      </c>
      <c r="C29" s="18">
        <v>1151990.6000000001</v>
      </c>
      <c r="D29" s="17">
        <f t="shared" si="3"/>
        <v>3951483.31</v>
      </c>
      <c r="E29" s="18">
        <v>344229.46</v>
      </c>
      <c r="F29" s="18">
        <v>344229.46</v>
      </c>
      <c r="G29" s="17">
        <f t="shared" si="0"/>
        <v>3607253.85</v>
      </c>
    </row>
    <row r="30" spans="1:7" x14ac:dyDescent="0.2">
      <c r="A30" s="16" t="s">
        <v>34</v>
      </c>
      <c r="B30" s="17">
        <v>3239072.25</v>
      </c>
      <c r="C30" s="18">
        <v>1466700</v>
      </c>
      <c r="D30" s="17">
        <f t="shared" si="3"/>
        <v>4705772.25</v>
      </c>
      <c r="E30" s="18">
        <v>216881.09</v>
      </c>
      <c r="F30" s="18">
        <v>216881.09</v>
      </c>
      <c r="G30" s="17">
        <f t="shared" si="0"/>
        <v>4488891.16</v>
      </c>
    </row>
    <row r="31" spans="1:7" x14ac:dyDescent="0.2">
      <c r="A31" s="16" t="s">
        <v>35</v>
      </c>
      <c r="B31" s="17">
        <v>10095372.33</v>
      </c>
      <c r="C31" s="18">
        <v>2387600</v>
      </c>
      <c r="D31" s="17">
        <f t="shared" si="3"/>
        <v>12482972.33</v>
      </c>
      <c r="E31" s="18">
        <v>949047.97</v>
      </c>
      <c r="F31" s="18">
        <v>949047.97</v>
      </c>
      <c r="G31" s="17">
        <f t="shared" si="0"/>
        <v>11533924.359999999</v>
      </c>
    </row>
    <row r="32" spans="1:7" x14ac:dyDescent="0.2">
      <c r="A32" s="16" t="s">
        <v>36</v>
      </c>
      <c r="B32" s="17">
        <v>29102522.52</v>
      </c>
      <c r="C32" s="18">
        <v>305000</v>
      </c>
      <c r="D32" s="17">
        <f t="shared" si="3"/>
        <v>29407522.52</v>
      </c>
      <c r="E32" s="18">
        <v>6136539.3600000003</v>
      </c>
      <c r="F32" s="18">
        <v>4663919.3600000003</v>
      </c>
      <c r="G32" s="17">
        <f t="shared" si="0"/>
        <v>23270983.16</v>
      </c>
    </row>
    <row r="33" spans="1:7" x14ac:dyDescent="0.2">
      <c r="A33" s="14" t="s">
        <v>81</v>
      </c>
      <c r="B33" s="19">
        <v>10051600</v>
      </c>
      <c r="C33" s="19">
        <v>5548477.04</v>
      </c>
      <c r="D33" s="19">
        <f>+B33+C33</f>
        <v>15600077.039999999</v>
      </c>
      <c r="E33" s="19">
        <f>SUM(E34:E42)</f>
        <v>2534681.6000000001</v>
      </c>
      <c r="F33" s="19">
        <f>SUM(F34:F42)</f>
        <v>2534681.6000000001</v>
      </c>
      <c r="G33" s="19">
        <f t="shared" si="0"/>
        <v>13065395.439999999</v>
      </c>
    </row>
    <row r="34" spans="1:7" x14ac:dyDescent="0.2">
      <c r="A34" s="16" t="s">
        <v>37</v>
      </c>
      <c r="B34" s="17">
        <v>0</v>
      </c>
      <c r="C34" s="18">
        <v>0</v>
      </c>
      <c r="D34" s="17">
        <f>+B34+C34</f>
        <v>0</v>
      </c>
      <c r="E34" s="17">
        <v>0</v>
      </c>
      <c r="F34" s="17">
        <v>0</v>
      </c>
      <c r="G34" s="17">
        <f t="shared" si="0"/>
        <v>0</v>
      </c>
    </row>
    <row r="35" spans="1:7" x14ac:dyDescent="0.2">
      <c r="A35" s="16" t="s">
        <v>38</v>
      </c>
      <c r="B35" s="17">
        <v>0</v>
      </c>
      <c r="C35" s="18">
        <v>0</v>
      </c>
      <c r="D35" s="17">
        <f t="shared" ref="D35:D42" si="4">+B35+C35</f>
        <v>0</v>
      </c>
      <c r="E35" s="17">
        <v>0</v>
      </c>
      <c r="F35" s="17">
        <v>0</v>
      </c>
      <c r="G35" s="17">
        <f t="shared" si="0"/>
        <v>0</v>
      </c>
    </row>
    <row r="36" spans="1:7" x14ac:dyDescent="0.2">
      <c r="A36" s="16" t="s">
        <v>39</v>
      </c>
      <c r="B36" s="17">
        <v>0</v>
      </c>
      <c r="C36" s="18">
        <v>0</v>
      </c>
      <c r="D36" s="17">
        <f t="shared" si="4"/>
        <v>0</v>
      </c>
      <c r="E36" s="17">
        <v>0</v>
      </c>
      <c r="F36" s="17">
        <v>0</v>
      </c>
      <c r="G36" s="17">
        <f t="shared" si="0"/>
        <v>0</v>
      </c>
    </row>
    <row r="37" spans="1:7" x14ac:dyDescent="0.2">
      <c r="A37" s="16" t="s">
        <v>40</v>
      </c>
      <c r="B37" s="17">
        <v>10051600</v>
      </c>
      <c r="C37" s="18">
        <v>5548477.04</v>
      </c>
      <c r="D37" s="17">
        <f t="shared" si="4"/>
        <v>15600077.039999999</v>
      </c>
      <c r="E37" s="18">
        <v>2534681.6000000001</v>
      </c>
      <c r="F37" s="18">
        <v>2534681.6000000001</v>
      </c>
      <c r="G37" s="17">
        <f t="shared" si="0"/>
        <v>13065395.439999999</v>
      </c>
    </row>
    <row r="38" spans="1:7" x14ac:dyDescent="0.2">
      <c r="A38" s="16" t="s">
        <v>41</v>
      </c>
      <c r="B38" s="17">
        <v>0</v>
      </c>
      <c r="C38" s="18">
        <v>0</v>
      </c>
      <c r="D38" s="17">
        <f t="shared" si="4"/>
        <v>0</v>
      </c>
      <c r="E38" s="17">
        <v>0</v>
      </c>
      <c r="F38" s="17">
        <v>0</v>
      </c>
      <c r="G38" s="17">
        <f t="shared" si="0"/>
        <v>0</v>
      </c>
    </row>
    <row r="39" spans="1:7" x14ac:dyDescent="0.2">
      <c r="A39" s="16" t="s">
        <v>42</v>
      </c>
      <c r="B39" s="17">
        <v>0</v>
      </c>
      <c r="C39" s="18">
        <v>0</v>
      </c>
      <c r="D39" s="17">
        <f t="shared" si="4"/>
        <v>0</v>
      </c>
      <c r="E39" s="17">
        <v>0</v>
      </c>
      <c r="F39" s="17">
        <v>0</v>
      </c>
      <c r="G39" s="17">
        <f t="shared" si="0"/>
        <v>0</v>
      </c>
    </row>
    <row r="40" spans="1:7" x14ac:dyDescent="0.2">
      <c r="A40" s="16" t="s">
        <v>43</v>
      </c>
      <c r="B40" s="17">
        <v>0</v>
      </c>
      <c r="C40" s="18">
        <v>0</v>
      </c>
      <c r="D40" s="17">
        <f t="shared" si="4"/>
        <v>0</v>
      </c>
      <c r="E40" s="17">
        <v>0</v>
      </c>
      <c r="F40" s="17">
        <v>0</v>
      </c>
      <c r="G40" s="17">
        <f t="shared" si="0"/>
        <v>0</v>
      </c>
    </row>
    <row r="41" spans="1:7" x14ac:dyDescent="0.2">
      <c r="A41" s="16" t="s">
        <v>44</v>
      </c>
      <c r="B41" s="17">
        <v>0</v>
      </c>
      <c r="C41" s="18">
        <v>0</v>
      </c>
      <c r="D41" s="17">
        <f t="shared" si="4"/>
        <v>0</v>
      </c>
      <c r="E41" s="17">
        <v>0</v>
      </c>
      <c r="F41" s="17">
        <v>0</v>
      </c>
      <c r="G41" s="17">
        <f t="shared" si="0"/>
        <v>0</v>
      </c>
    </row>
    <row r="42" spans="1:7" x14ac:dyDescent="0.2">
      <c r="A42" s="16" t="s">
        <v>45</v>
      </c>
      <c r="B42" s="17">
        <v>0</v>
      </c>
      <c r="C42" s="18">
        <v>0</v>
      </c>
      <c r="D42" s="17">
        <f t="shared" si="4"/>
        <v>0</v>
      </c>
      <c r="E42" s="17">
        <v>0</v>
      </c>
      <c r="F42" s="17">
        <v>0</v>
      </c>
      <c r="G42" s="17">
        <f t="shared" si="0"/>
        <v>0</v>
      </c>
    </row>
    <row r="43" spans="1:7" x14ac:dyDescent="0.2">
      <c r="A43" s="14" t="s">
        <v>82</v>
      </c>
      <c r="B43" s="19">
        <f>SUM(B44:B52)</f>
        <v>31538166.400000002</v>
      </c>
      <c r="C43" s="19">
        <v>39954891</v>
      </c>
      <c r="D43" s="19">
        <f>+B43+C43</f>
        <v>71493057.400000006</v>
      </c>
      <c r="E43" s="19">
        <f>SUM(E44:E52)</f>
        <v>11400187.939999999</v>
      </c>
      <c r="F43" s="19">
        <f>SUM(F44:F52)</f>
        <v>11248048.139999999</v>
      </c>
      <c r="G43" s="19">
        <f t="shared" si="0"/>
        <v>60092869.460000008</v>
      </c>
    </row>
    <row r="44" spans="1:7" x14ac:dyDescent="0.2">
      <c r="A44" s="16" t="s">
        <v>46</v>
      </c>
      <c r="B44" s="17">
        <v>24690732.670000002</v>
      </c>
      <c r="C44" s="18">
        <v>25546809</v>
      </c>
      <c r="D44" s="17">
        <f>+B44+C44</f>
        <v>50237541.670000002</v>
      </c>
      <c r="E44" s="18">
        <v>9317790.6699999999</v>
      </c>
      <c r="F44" s="18">
        <v>9165650.8699999992</v>
      </c>
      <c r="G44" s="17">
        <f t="shared" si="0"/>
        <v>40919751</v>
      </c>
    </row>
    <row r="45" spans="1:7" x14ac:dyDescent="0.2">
      <c r="A45" s="16" t="s">
        <v>47</v>
      </c>
      <c r="B45" s="17">
        <v>4180206.8</v>
      </c>
      <c r="C45" s="18">
        <v>11252237</v>
      </c>
      <c r="D45" s="17">
        <f t="shared" ref="D45:D52" si="5">+B45+C45</f>
        <v>15432443.800000001</v>
      </c>
      <c r="E45" s="18">
        <v>1584930.27</v>
      </c>
      <c r="F45" s="18">
        <v>1584930.27</v>
      </c>
      <c r="G45" s="17">
        <f t="shared" si="0"/>
        <v>13847513.530000001</v>
      </c>
    </row>
    <row r="46" spans="1:7" x14ac:dyDescent="0.2">
      <c r="A46" s="16" t="s">
        <v>48</v>
      </c>
      <c r="B46" s="17">
        <v>1324000</v>
      </c>
      <c r="C46" s="18">
        <v>825036</v>
      </c>
      <c r="D46" s="17">
        <f t="shared" si="5"/>
        <v>2149036</v>
      </c>
      <c r="E46" s="18">
        <v>497467</v>
      </c>
      <c r="F46" s="18">
        <v>497467</v>
      </c>
      <c r="G46" s="17">
        <f t="shared" si="0"/>
        <v>1651569</v>
      </c>
    </row>
    <row r="47" spans="1:7" x14ac:dyDescent="0.2">
      <c r="A47" s="16" t="s">
        <v>49</v>
      </c>
      <c r="B47" s="17">
        <v>0</v>
      </c>
      <c r="C47" s="18">
        <v>0</v>
      </c>
      <c r="D47" s="17">
        <f t="shared" si="5"/>
        <v>0</v>
      </c>
      <c r="E47" s="18">
        <v>0</v>
      </c>
      <c r="F47" s="18">
        <v>0</v>
      </c>
      <c r="G47" s="17">
        <f t="shared" si="0"/>
        <v>0</v>
      </c>
    </row>
    <row r="48" spans="1:7" x14ac:dyDescent="0.2">
      <c r="A48" s="16" t="s">
        <v>50</v>
      </c>
      <c r="B48" s="17">
        <v>0</v>
      </c>
      <c r="C48" s="18">
        <v>0</v>
      </c>
      <c r="D48" s="17">
        <f t="shared" si="5"/>
        <v>0</v>
      </c>
      <c r="E48" s="18">
        <v>0</v>
      </c>
      <c r="F48" s="18">
        <v>0</v>
      </c>
      <c r="G48" s="17">
        <f t="shared" si="0"/>
        <v>0</v>
      </c>
    </row>
    <row r="49" spans="1:7" x14ac:dyDescent="0.2">
      <c r="A49" s="16" t="s">
        <v>51</v>
      </c>
      <c r="B49" s="17">
        <v>1343226.93</v>
      </c>
      <c r="C49" s="18">
        <v>2330809</v>
      </c>
      <c r="D49" s="17">
        <f t="shared" si="5"/>
        <v>3674035.9299999997</v>
      </c>
      <c r="E49" s="18">
        <v>0</v>
      </c>
      <c r="F49" s="18">
        <v>0</v>
      </c>
      <c r="G49" s="17">
        <f t="shared" si="0"/>
        <v>3674035.9299999997</v>
      </c>
    </row>
    <row r="50" spans="1:7" x14ac:dyDescent="0.2">
      <c r="A50" s="16" t="s">
        <v>52</v>
      </c>
      <c r="B50" s="17">
        <v>0</v>
      </c>
      <c r="C50" s="18">
        <v>0</v>
      </c>
      <c r="D50" s="17">
        <f t="shared" si="5"/>
        <v>0</v>
      </c>
      <c r="E50" s="18">
        <v>0</v>
      </c>
      <c r="F50" s="18">
        <v>0</v>
      </c>
      <c r="G50" s="17">
        <f t="shared" si="0"/>
        <v>0</v>
      </c>
    </row>
    <row r="51" spans="1:7" x14ac:dyDescent="0.2">
      <c r="A51" s="16" t="s">
        <v>53</v>
      </c>
      <c r="B51" s="17">
        <v>0</v>
      </c>
      <c r="C51" s="18">
        <v>0</v>
      </c>
      <c r="D51" s="17">
        <f t="shared" si="5"/>
        <v>0</v>
      </c>
      <c r="E51" s="18">
        <v>0</v>
      </c>
      <c r="F51" s="18">
        <v>0</v>
      </c>
      <c r="G51" s="17">
        <f t="shared" si="0"/>
        <v>0</v>
      </c>
    </row>
    <row r="52" spans="1:7" x14ac:dyDescent="0.2">
      <c r="A52" s="16" t="s">
        <v>54</v>
      </c>
      <c r="B52" s="17">
        <v>0</v>
      </c>
      <c r="C52" s="18">
        <v>0</v>
      </c>
      <c r="D52" s="17">
        <f t="shared" si="5"/>
        <v>0</v>
      </c>
      <c r="E52" s="18">
        <v>0</v>
      </c>
      <c r="F52" s="18">
        <v>0</v>
      </c>
      <c r="G52" s="17">
        <f t="shared" si="0"/>
        <v>0</v>
      </c>
    </row>
    <row r="53" spans="1:7" x14ac:dyDescent="0.2">
      <c r="A53" s="14" t="s">
        <v>55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f t="shared" si="0"/>
        <v>0</v>
      </c>
    </row>
    <row r="54" spans="1:7" x14ac:dyDescent="0.2">
      <c r="A54" s="16" t="s">
        <v>56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f t="shared" si="0"/>
        <v>0</v>
      </c>
    </row>
    <row r="55" spans="1:7" x14ac:dyDescent="0.2">
      <c r="A55" s="16" t="s">
        <v>57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f t="shared" si="0"/>
        <v>0</v>
      </c>
    </row>
    <row r="56" spans="1:7" x14ac:dyDescent="0.2">
      <c r="A56" s="16" t="s">
        <v>58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f t="shared" si="0"/>
        <v>0</v>
      </c>
    </row>
    <row r="57" spans="1:7" x14ac:dyDescent="0.2">
      <c r="A57" s="14" t="s">
        <v>78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  <c r="G57" s="19">
        <f t="shared" si="0"/>
        <v>0</v>
      </c>
    </row>
    <row r="58" spans="1:7" x14ac:dyDescent="0.2">
      <c r="A58" s="16" t="s">
        <v>59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f t="shared" si="0"/>
        <v>0</v>
      </c>
    </row>
    <row r="59" spans="1:7" x14ac:dyDescent="0.2">
      <c r="A59" s="16" t="s">
        <v>60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f t="shared" si="0"/>
        <v>0</v>
      </c>
    </row>
    <row r="60" spans="1:7" x14ac:dyDescent="0.2">
      <c r="A60" s="16" t="s">
        <v>61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f t="shared" si="0"/>
        <v>0</v>
      </c>
    </row>
    <row r="61" spans="1:7" x14ac:dyDescent="0.2">
      <c r="A61" s="16" t="s">
        <v>62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f t="shared" si="0"/>
        <v>0</v>
      </c>
    </row>
    <row r="62" spans="1:7" x14ac:dyDescent="0.2">
      <c r="A62" s="16" t="s">
        <v>63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f t="shared" si="0"/>
        <v>0</v>
      </c>
    </row>
    <row r="63" spans="1:7" x14ac:dyDescent="0.2">
      <c r="A63" s="16" t="s">
        <v>64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f t="shared" si="0"/>
        <v>0</v>
      </c>
    </row>
    <row r="64" spans="1:7" x14ac:dyDescent="0.2">
      <c r="A64" s="16" t="s">
        <v>65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f t="shared" si="0"/>
        <v>0</v>
      </c>
    </row>
    <row r="65" spans="1:7" x14ac:dyDescent="0.2">
      <c r="A65" s="14" t="s">
        <v>79</v>
      </c>
      <c r="B65" s="19">
        <v>0</v>
      </c>
      <c r="C65" s="19">
        <v>0</v>
      </c>
      <c r="D65" s="19">
        <v>0</v>
      </c>
      <c r="E65" s="19">
        <v>0</v>
      </c>
      <c r="F65" s="19">
        <v>0</v>
      </c>
      <c r="G65" s="19">
        <f t="shared" si="0"/>
        <v>0</v>
      </c>
    </row>
    <row r="66" spans="1:7" x14ac:dyDescent="0.2">
      <c r="A66" s="16" t="s">
        <v>66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f t="shared" si="0"/>
        <v>0</v>
      </c>
    </row>
    <row r="67" spans="1:7" x14ac:dyDescent="0.2">
      <c r="A67" s="16" t="s">
        <v>67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f t="shared" si="0"/>
        <v>0</v>
      </c>
    </row>
    <row r="68" spans="1:7" x14ac:dyDescent="0.2">
      <c r="A68" s="16" t="s">
        <v>68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f t="shared" si="0"/>
        <v>0</v>
      </c>
    </row>
    <row r="69" spans="1:7" x14ac:dyDescent="0.2">
      <c r="A69" s="14" t="s">
        <v>69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  <c r="G69" s="19">
        <f t="shared" si="0"/>
        <v>0</v>
      </c>
    </row>
    <row r="70" spans="1:7" x14ac:dyDescent="0.2">
      <c r="A70" s="16" t="s">
        <v>70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f t="shared" ref="G70:G76" si="6">D70-E70</f>
        <v>0</v>
      </c>
    </row>
    <row r="71" spans="1:7" x14ac:dyDescent="0.2">
      <c r="A71" s="16" t="s">
        <v>71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f t="shared" si="6"/>
        <v>0</v>
      </c>
    </row>
    <row r="72" spans="1:7" x14ac:dyDescent="0.2">
      <c r="A72" s="16" t="s">
        <v>72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f t="shared" si="6"/>
        <v>0</v>
      </c>
    </row>
    <row r="73" spans="1:7" x14ac:dyDescent="0.2">
      <c r="A73" s="16" t="s">
        <v>73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f t="shared" si="6"/>
        <v>0</v>
      </c>
    </row>
    <row r="74" spans="1:7" x14ac:dyDescent="0.2">
      <c r="A74" s="16" t="s">
        <v>74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f t="shared" si="6"/>
        <v>0</v>
      </c>
    </row>
    <row r="75" spans="1:7" x14ac:dyDescent="0.2">
      <c r="A75" s="16" t="s">
        <v>75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f t="shared" si="6"/>
        <v>0</v>
      </c>
    </row>
    <row r="76" spans="1:7" x14ac:dyDescent="0.2">
      <c r="A76" s="20" t="s">
        <v>76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f t="shared" si="6"/>
        <v>0</v>
      </c>
    </row>
    <row r="77" spans="1:7" x14ac:dyDescent="0.2">
      <c r="A77" s="22" t="s">
        <v>77</v>
      </c>
      <c r="B77" s="23">
        <f>SUM(B5+B13+B23+B33+B43+B53+B57+B65+B69)</f>
        <v>1157226773.7400002</v>
      </c>
      <c r="C77" s="23">
        <f>SUM(C5+C13+C23+C33+C43+C53+C57+C65+C69)-1</f>
        <v>65937136.039999999</v>
      </c>
      <c r="D77" s="23">
        <f>SUM(D5+D13+D23+D33+D43+D53+D57+D65+D69)-1</f>
        <v>1223163909.7800002</v>
      </c>
      <c r="E77" s="23">
        <f>SUM(E5+E13+E23+E33+E43+E53+E57+E65+E69)</f>
        <v>224035519.37999997</v>
      </c>
      <c r="F77" s="23">
        <f>SUM(F5+F13+F23+F33+F43+F53+F57+F65+F69)</f>
        <v>221021383.09999993</v>
      </c>
      <c r="G77" s="23">
        <f>SUM(G5+G13+G23+G33+G43+G53+G57+G65+G69)</f>
        <v>999128391.4000001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6aa8a68a-ab09-4ac8-a697-fdce915bc567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LOPEZ GARCIA CATALINA MONICA</cp:lastModifiedBy>
  <cp:revision/>
  <cp:lastPrinted>2025-04-29T19:04:06Z</cp:lastPrinted>
  <dcterms:created xsi:type="dcterms:W3CDTF">2014-02-10T03:37:14Z</dcterms:created>
  <dcterms:modified xsi:type="dcterms:W3CDTF">2025-04-29T19:05:19Z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