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\LEY CONTABLBE\PRIMER TRIMESTRE\"/>
    </mc:Choice>
  </mc:AlternateContent>
  <xr:revisionPtr revIDLastSave="0" documentId="13_ncr:1_{D8A0914F-C07B-4D57-9679-639718E50630}" xr6:coauthVersionLast="36" xr6:coauthVersionMax="47" xr10:uidLastSave="{00000000-0000-0000-0000-000000000000}"/>
  <bookViews>
    <workbookView xWindow="0" yWindow="0" windowWidth="28800" windowHeight="12225" tabRatio="885" xr2:uid="{00000000-000D-0000-FFFF-FFFF00000000}"/>
  </bookViews>
  <sheets>
    <sheet name="COG" sheetId="6" r:id="rId1"/>
  </sheets>
  <definedNames>
    <definedName name="_xlnm._FilterDatabase" localSheetId="0" hidden="1">COG!$A$4:$A$77</definedName>
    <definedName name="_xlnm.Print_Area" localSheetId="0">COG!$A$1:$G$77</definedName>
  </definedNames>
  <calcPr calcId="191028"/>
</workbook>
</file>

<file path=xl/calcChain.xml><?xml version="1.0" encoding="utf-8"?>
<calcChain xmlns="http://schemas.openxmlformats.org/spreadsheetml/2006/main">
  <c r="C77" i="6" l="1"/>
  <c r="D77" i="6"/>
  <c r="E77" i="6"/>
  <c r="F77" i="6"/>
  <c r="G77" i="6"/>
  <c r="B77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F69" i="6"/>
  <c r="E69" i="6"/>
  <c r="D69" i="6"/>
  <c r="G69" i="6" s="1"/>
  <c r="C69" i="6"/>
  <c r="B69" i="6"/>
  <c r="D68" i="6"/>
  <c r="G68" i="6" s="1"/>
  <c r="D67" i="6"/>
  <c r="G67" i="6" s="1"/>
  <c r="D66" i="6"/>
  <c r="G66" i="6" s="1"/>
  <c r="F65" i="6"/>
  <c r="E65" i="6"/>
  <c r="D65" i="6"/>
  <c r="G65" i="6" s="1"/>
  <c r="C65" i="6"/>
  <c r="B65" i="6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F57" i="6"/>
  <c r="E57" i="6"/>
  <c r="D57" i="6"/>
  <c r="G57" i="6" s="1"/>
  <c r="C57" i="6"/>
  <c r="B57" i="6"/>
  <c r="D56" i="6"/>
  <c r="G56" i="6" s="1"/>
  <c r="D55" i="6"/>
  <c r="G55" i="6" s="1"/>
  <c r="D54" i="6"/>
  <c r="G54" i="6" s="1"/>
  <c r="F53" i="6"/>
  <c r="E53" i="6"/>
  <c r="D53" i="6"/>
  <c r="G53" i="6" s="1"/>
  <c r="C53" i="6"/>
  <c r="B53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F43" i="6"/>
  <c r="E43" i="6"/>
  <c r="D43" i="6"/>
  <c r="G43" i="6" s="1"/>
  <c r="C43" i="6"/>
  <c r="B43" i="6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F33" i="6"/>
  <c r="E33" i="6"/>
  <c r="D33" i="6"/>
  <c r="G33" i="6" s="1"/>
  <c r="C33" i="6"/>
  <c r="B33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F23" i="6"/>
  <c r="E23" i="6"/>
  <c r="D23" i="6"/>
  <c r="G23" i="6" s="1"/>
  <c r="C23" i="6"/>
  <c r="B23" i="6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13" i="6"/>
  <c r="E13" i="6"/>
  <c r="D13" i="6"/>
  <c r="G13" i="6" s="1"/>
  <c r="C13" i="6"/>
  <c r="B13" i="6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F5" i="6"/>
  <c r="E5" i="6"/>
  <c r="D5" i="6"/>
  <c r="G5" i="6" s="1"/>
  <c r="C5" i="6"/>
  <c r="B5" i="6"/>
</calcChain>
</file>

<file path=xl/sharedStrings.xml><?xml version="1.0" encoding="utf-8"?>
<sst xmlns="http://schemas.openxmlformats.org/spreadsheetml/2006/main" count="84" uniqueCount="84">
  <si>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</si>
  <si>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</si>
  <si>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</si>
  <si>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</si>
  <si>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</si>
  <si>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</si>
  <si>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</si>
  <si>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</si>
  <si>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</si>
  <si>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</si>
  <si>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</si>
  <si>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</si>
  <si>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</si>
  <si>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</si>
  <si>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</si>
  <si>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</si>
  <si>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</si>
  <si>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</si>
  <si>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</si>
  <si>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</si>
  <si>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</si>
  <si>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</si>
  <si>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</si>
  <si>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</si>
  <si>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</si>
  <si>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</si>
  <si>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</si>
  <si>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</si>
  <si>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</si>
  <si>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</si>
  <si>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</si>
  <si>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</si>
  <si>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</si>
  <si>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</si>
  <si>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</si>
  <si>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</si>
  <si>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</si>
  <si>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</si>
  <si>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</si>
  <si>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</si>
  <si>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</si>
  <si>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</si>
  <si>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</si>
  <si>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</si>
  <si>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</si>
  <si>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</si>
  <si>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</si>
  <si>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</si>
  <si>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</si>
  <si>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</si>
  <si>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</si>
  <si>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</si>
  <si>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</si>
  <si>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</si>
  <si>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</si>
  <si>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</si>
  <si>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</si>
  <si>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</si>
  <si>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</si>
  <si>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</si>
  <si>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</si>
  <si>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</si>
  <si>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</si>
  <si>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</si>
  <si>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</si>
  <si>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</si>
  <si>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</si>
  <si>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</si>
  <si>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</si>
  <si>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</si>
  <si>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</si>
  <si>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</si>
  <si>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</si>
  <si>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</si>
  <si>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</si>
  <si>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</si>
  <si>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</si>
  <si>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</si>
  <si>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</si>
  <si>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</si>
  <si>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</si>
  <si>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</si>
  <si>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</si>
  <si>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SISTEMA AVANZADO DE BACHILLERATO Y EDUCACION SUPERIOR EN EL ESTADO DE GTO.
Estado Analítico del Ejercicio del Presupuesto de Egresos
Clasificación por Objeto del Gasto (Capítulo y Concepto)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</si>
</sst>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0" borderId="1" xfId="0" applyFont="1" applyBorder="1" applyAlignment="1">
      <alignment horizontal="left"/>
    </xf>
    <xf numFmtId="4" fontId="6" fillId="0" borderId="9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6" fillId="0" borderId="10" xfId="0" applyNumberFormat="1" applyFont="1" applyFill="1" applyBorder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2"/>
    </xf>
    <xf numFmtId="0" fontId="2" fillId="0" borderId="12" xfId="0" applyFont="1" applyBorder="1" applyAlignment="1">
      <alignment horizontal="left" indent="2"/>
    </xf>
    <xf numFmtId="0" fontId="6" fillId="0" borderId="12" xfId="0" applyFont="1" applyBorder="1" applyAlignment="1" applyProtection="1">
      <alignment horizontal="left" indent="2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showGridLines="0" tabSelected="1" workbookViewId="0">
      <selection activeCell="L22" sqref="L2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19" t="s">
        <v>83</v>
      </c>
      <c r="B1" s="20"/>
      <c r="C1" s="20"/>
      <c r="D1" s="20"/>
      <c r="E1" s="20"/>
      <c r="F1" s="20"/>
      <c r="G1" s="21"/>
    </row>
    <row r="2" spans="1:7" x14ac:dyDescent="0.2">
      <c r="A2" s="13"/>
      <c r="B2" s="4" t="s">
        <v>0</v>
      </c>
      <c r="C2" s="5"/>
      <c r="D2" s="5"/>
      <c r="E2" s="5"/>
      <c r="F2" s="6"/>
      <c r="G2" s="22" t="s">
        <v>7</v>
      </c>
    </row>
    <row r="3" spans="1:7" ht="24.95" customHeight="1" x14ac:dyDescent="0.2">
      <c r="A3" s="14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15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7" t="s">
        <v>10</v>
      </c>
      <c r="B5" s="8">
        <f>SUM(B6:B12)</f>
        <v>907988930.45000005</v>
      </c>
      <c r="C5" s="8">
        <f>SUM(C6:C12)</f>
        <v>1205960</v>
      </c>
      <c r="D5" s="8">
        <f>B5+C5</f>
        <v>909194890.45000005</v>
      </c>
      <c r="E5" s="8">
        <f>SUM(E6:E12)</f>
        <v>188165395.81999999</v>
      </c>
      <c r="F5" s="8">
        <f>SUM(F6:F12)</f>
        <v>188167867.40000004</v>
      </c>
      <c r="G5" s="8">
        <f>D5-E5</f>
        <v>721029494.63000011</v>
      </c>
    </row>
    <row r="6" spans="1:7" x14ac:dyDescent="0.2">
      <c r="A6" s="16" t="s">
        <v>11</v>
      </c>
      <c r="B6" s="9">
        <v>569704698</v>
      </c>
      <c r="C6" s="9">
        <v>0</v>
      </c>
      <c r="D6" s="9">
        <f t="shared" ref="D6:D69" si="0">B6+C6</f>
        <v>569704698</v>
      </c>
      <c r="E6" s="9">
        <v>135954382.24000001</v>
      </c>
      <c r="F6" s="9">
        <v>135954382.24000001</v>
      </c>
      <c r="G6" s="9">
        <f t="shared" ref="G6:G69" si="1">D6-E6</f>
        <v>433750315.75999999</v>
      </c>
    </row>
    <row r="7" spans="1:7" x14ac:dyDescent="0.2">
      <c r="A7" s="16" t="s">
        <v>12</v>
      </c>
      <c r="B7" s="9">
        <v>360000</v>
      </c>
      <c r="C7" s="9">
        <v>0</v>
      </c>
      <c r="D7" s="9">
        <f t="shared" si="0"/>
        <v>360000</v>
      </c>
      <c r="E7" s="9">
        <v>0</v>
      </c>
      <c r="F7" s="9">
        <v>0</v>
      </c>
      <c r="G7" s="9">
        <f t="shared" si="1"/>
        <v>360000</v>
      </c>
    </row>
    <row r="8" spans="1:7" x14ac:dyDescent="0.2">
      <c r="A8" s="16" t="s">
        <v>13</v>
      </c>
      <c r="B8" s="9">
        <v>75578388.989999995</v>
      </c>
      <c r="C8" s="9">
        <v>0</v>
      </c>
      <c r="D8" s="9">
        <f t="shared" si="0"/>
        <v>75578388.989999995</v>
      </c>
      <c r="E8" s="9">
        <v>94030.21</v>
      </c>
      <c r="F8" s="9">
        <v>94030.21</v>
      </c>
      <c r="G8" s="9">
        <f t="shared" si="1"/>
        <v>75484358.780000001</v>
      </c>
    </row>
    <row r="9" spans="1:7" x14ac:dyDescent="0.2">
      <c r="A9" s="16" t="s">
        <v>14</v>
      </c>
      <c r="B9" s="9">
        <v>147344855.44</v>
      </c>
      <c r="C9" s="9">
        <v>0</v>
      </c>
      <c r="D9" s="9">
        <f t="shared" si="0"/>
        <v>147344855.44</v>
      </c>
      <c r="E9" s="9">
        <v>33527831.98</v>
      </c>
      <c r="F9" s="9">
        <v>33530303.559999999</v>
      </c>
      <c r="G9" s="9">
        <f t="shared" si="1"/>
        <v>113817023.45999999</v>
      </c>
    </row>
    <row r="10" spans="1:7" x14ac:dyDescent="0.2">
      <c r="A10" s="16" t="s">
        <v>15</v>
      </c>
      <c r="B10" s="9">
        <v>90357126.879999995</v>
      </c>
      <c r="C10" s="9">
        <v>1205960</v>
      </c>
      <c r="D10" s="9">
        <f t="shared" si="0"/>
        <v>91563086.879999995</v>
      </c>
      <c r="E10" s="9">
        <v>18589151.390000001</v>
      </c>
      <c r="F10" s="9">
        <v>18589151.390000001</v>
      </c>
      <c r="G10" s="9">
        <f t="shared" si="1"/>
        <v>72973935.489999995</v>
      </c>
    </row>
    <row r="11" spans="1:7" x14ac:dyDescent="0.2">
      <c r="A11" s="16" t="s">
        <v>16</v>
      </c>
      <c r="B11" s="9">
        <v>24643861.140000001</v>
      </c>
      <c r="C11" s="9">
        <v>0</v>
      </c>
      <c r="D11" s="9">
        <f t="shared" si="0"/>
        <v>24643861.140000001</v>
      </c>
      <c r="E11" s="9">
        <v>0</v>
      </c>
      <c r="F11" s="9">
        <v>0</v>
      </c>
      <c r="G11" s="9">
        <f t="shared" si="1"/>
        <v>24643861.140000001</v>
      </c>
    </row>
    <row r="12" spans="1:7" x14ac:dyDescent="0.2">
      <c r="A12" s="16" t="s">
        <v>17</v>
      </c>
      <c r="B12" s="9">
        <v>0</v>
      </c>
      <c r="C12" s="9">
        <v>0</v>
      </c>
      <c r="D12" s="9">
        <f t="shared" si="0"/>
        <v>0</v>
      </c>
      <c r="E12" s="9">
        <v>0</v>
      </c>
      <c r="F12" s="9">
        <v>0</v>
      </c>
      <c r="G12" s="9">
        <f t="shared" si="1"/>
        <v>0</v>
      </c>
    </row>
    <row r="13" spans="1:7" x14ac:dyDescent="0.2">
      <c r="A13" s="7" t="s">
        <v>80</v>
      </c>
      <c r="B13" s="10">
        <f>SUM(B14:B22)</f>
        <v>27731789.729999997</v>
      </c>
      <c r="C13" s="10">
        <f>SUM(C14:C22)</f>
        <v>3812788.2600000002</v>
      </c>
      <c r="D13" s="10">
        <f t="shared" si="0"/>
        <v>31544577.989999998</v>
      </c>
      <c r="E13" s="10">
        <f>SUM(E14:E22)</f>
        <v>1286406.3599999999</v>
      </c>
      <c r="F13" s="10">
        <f>SUM(F14:F22)</f>
        <v>1286406.3599999999</v>
      </c>
      <c r="G13" s="10">
        <f t="shared" si="1"/>
        <v>30258171.629999999</v>
      </c>
    </row>
    <row r="14" spans="1:7" x14ac:dyDescent="0.2">
      <c r="A14" s="16" t="s">
        <v>18</v>
      </c>
      <c r="B14" s="9">
        <v>4285479.6100000003</v>
      </c>
      <c r="C14" s="9">
        <v>2175247.67</v>
      </c>
      <c r="D14" s="9">
        <f t="shared" si="0"/>
        <v>6460727.2800000003</v>
      </c>
      <c r="E14" s="9">
        <v>27984.58</v>
      </c>
      <c r="F14" s="9">
        <v>27984.58</v>
      </c>
      <c r="G14" s="9">
        <f t="shared" si="1"/>
        <v>6432742.7000000002</v>
      </c>
    </row>
    <row r="15" spans="1:7" x14ac:dyDescent="0.2">
      <c r="A15" s="16" t="s">
        <v>19</v>
      </c>
      <c r="B15" s="9">
        <v>5516804.7300000004</v>
      </c>
      <c r="C15" s="9">
        <v>411708.4</v>
      </c>
      <c r="D15" s="9">
        <f t="shared" si="0"/>
        <v>5928513.1300000008</v>
      </c>
      <c r="E15" s="9">
        <v>278627.5</v>
      </c>
      <c r="F15" s="9">
        <v>278627.5</v>
      </c>
      <c r="G15" s="9">
        <f t="shared" si="1"/>
        <v>5649885.6300000008</v>
      </c>
    </row>
    <row r="16" spans="1:7" x14ac:dyDescent="0.2">
      <c r="A16" s="16" t="s">
        <v>20</v>
      </c>
      <c r="B16" s="9">
        <v>277350</v>
      </c>
      <c r="C16" s="9">
        <v>0</v>
      </c>
      <c r="D16" s="9">
        <f t="shared" si="0"/>
        <v>277350</v>
      </c>
      <c r="E16" s="9">
        <v>0</v>
      </c>
      <c r="F16" s="9">
        <v>0</v>
      </c>
      <c r="G16" s="9">
        <f t="shared" si="1"/>
        <v>277350</v>
      </c>
    </row>
    <row r="17" spans="1:7" x14ac:dyDescent="0.2">
      <c r="A17" s="16" t="s">
        <v>21</v>
      </c>
      <c r="B17" s="9">
        <v>2738145</v>
      </c>
      <c r="C17" s="9">
        <v>12475</v>
      </c>
      <c r="D17" s="9">
        <f t="shared" si="0"/>
        <v>2750620</v>
      </c>
      <c r="E17" s="9">
        <v>15550.88</v>
      </c>
      <c r="F17" s="9">
        <v>15550.88</v>
      </c>
      <c r="G17" s="9">
        <f t="shared" si="1"/>
        <v>2735069.12</v>
      </c>
    </row>
    <row r="18" spans="1:7" x14ac:dyDescent="0.2">
      <c r="A18" s="16" t="s">
        <v>22</v>
      </c>
      <c r="B18" s="9">
        <v>1620254.2</v>
      </c>
      <c r="C18" s="9">
        <v>307869.2</v>
      </c>
      <c r="D18" s="9">
        <f t="shared" si="0"/>
        <v>1928123.4</v>
      </c>
      <c r="E18" s="9">
        <v>210381.04</v>
      </c>
      <c r="F18" s="9">
        <v>210381.04</v>
      </c>
      <c r="G18" s="9">
        <f t="shared" si="1"/>
        <v>1717742.3599999999</v>
      </c>
    </row>
    <row r="19" spans="1:7" x14ac:dyDescent="0.2">
      <c r="A19" s="16" t="s">
        <v>23</v>
      </c>
      <c r="B19" s="9">
        <v>4451412.6500000004</v>
      </c>
      <c r="C19" s="9">
        <v>0</v>
      </c>
      <c r="D19" s="9">
        <f t="shared" si="0"/>
        <v>4451412.6500000004</v>
      </c>
      <c r="E19" s="9">
        <v>490354.1</v>
      </c>
      <c r="F19" s="9">
        <v>490354.1</v>
      </c>
      <c r="G19" s="9">
        <f t="shared" si="1"/>
        <v>3961058.5500000003</v>
      </c>
    </row>
    <row r="20" spans="1:7" x14ac:dyDescent="0.2">
      <c r="A20" s="16" t="s">
        <v>24</v>
      </c>
      <c r="B20" s="9">
        <v>4590400</v>
      </c>
      <c r="C20" s="9">
        <v>489941.2</v>
      </c>
      <c r="D20" s="9">
        <f t="shared" si="0"/>
        <v>5080341.2</v>
      </c>
      <c r="E20" s="9">
        <v>0</v>
      </c>
      <c r="F20" s="9">
        <v>0</v>
      </c>
      <c r="G20" s="9">
        <f t="shared" si="1"/>
        <v>5080341.2</v>
      </c>
    </row>
    <row r="21" spans="1:7" x14ac:dyDescent="0.2">
      <c r="A21" s="16" t="s">
        <v>25</v>
      </c>
      <c r="B21" s="9">
        <v>0</v>
      </c>
      <c r="C21" s="9">
        <v>0</v>
      </c>
      <c r="D21" s="9">
        <f t="shared" si="0"/>
        <v>0</v>
      </c>
      <c r="E21" s="9">
        <v>0</v>
      </c>
      <c r="F21" s="9">
        <v>0</v>
      </c>
      <c r="G21" s="9">
        <f t="shared" si="1"/>
        <v>0</v>
      </c>
    </row>
    <row r="22" spans="1:7" x14ac:dyDescent="0.2">
      <c r="A22" s="16" t="s">
        <v>26</v>
      </c>
      <c r="B22" s="9">
        <v>4251943.54</v>
      </c>
      <c r="C22" s="9">
        <v>415546.79</v>
      </c>
      <c r="D22" s="9">
        <f t="shared" si="0"/>
        <v>4667490.33</v>
      </c>
      <c r="E22" s="9">
        <v>263508.26</v>
      </c>
      <c r="F22" s="9">
        <v>263508.26</v>
      </c>
      <c r="G22" s="9">
        <f t="shared" si="1"/>
        <v>4403982.07</v>
      </c>
    </row>
    <row r="23" spans="1:7" x14ac:dyDescent="0.2">
      <c r="A23" s="7" t="s">
        <v>27</v>
      </c>
      <c r="B23" s="10">
        <f>SUM(B24:B32)</f>
        <v>136345889.01999998</v>
      </c>
      <c r="C23" s="10">
        <f>SUM(C24:C32)</f>
        <v>54221783.779999994</v>
      </c>
      <c r="D23" s="10">
        <f t="shared" si="0"/>
        <v>190567672.79999998</v>
      </c>
      <c r="E23" s="10">
        <f>SUM(E24:E32)</f>
        <v>9699332.2100000009</v>
      </c>
      <c r="F23" s="10">
        <f>SUM(F24:F32)</f>
        <v>9657745.9800000004</v>
      </c>
      <c r="G23" s="10">
        <f t="shared" si="1"/>
        <v>180868340.58999997</v>
      </c>
    </row>
    <row r="24" spans="1:7" x14ac:dyDescent="0.2">
      <c r="A24" s="16" t="s">
        <v>28</v>
      </c>
      <c r="B24" s="9">
        <v>8653130.4399999995</v>
      </c>
      <c r="C24" s="9">
        <v>424000</v>
      </c>
      <c r="D24" s="9">
        <f t="shared" si="0"/>
        <v>9077130.4399999995</v>
      </c>
      <c r="E24" s="9">
        <v>1202342.76</v>
      </c>
      <c r="F24" s="9">
        <v>1202342.76</v>
      </c>
      <c r="G24" s="9">
        <f t="shared" si="1"/>
        <v>7874787.6799999997</v>
      </c>
    </row>
    <row r="25" spans="1:7" x14ac:dyDescent="0.2">
      <c r="A25" s="16" t="s">
        <v>29</v>
      </c>
      <c r="B25" s="9">
        <v>21295197.34</v>
      </c>
      <c r="C25" s="9">
        <v>7111304.04</v>
      </c>
      <c r="D25" s="9">
        <f t="shared" si="0"/>
        <v>28406501.379999999</v>
      </c>
      <c r="E25" s="9">
        <v>2408694.1800000002</v>
      </c>
      <c r="F25" s="9">
        <v>2408694.1800000002</v>
      </c>
      <c r="G25" s="9">
        <f t="shared" si="1"/>
        <v>25997807.199999999</v>
      </c>
    </row>
    <row r="26" spans="1:7" x14ac:dyDescent="0.2">
      <c r="A26" s="16" t="s">
        <v>30</v>
      </c>
      <c r="B26" s="9">
        <v>42121494.329999998</v>
      </c>
      <c r="C26" s="9">
        <v>7949300</v>
      </c>
      <c r="D26" s="9">
        <f t="shared" si="0"/>
        <v>50070794.329999998</v>
      </c>
      <c r="E26" s="9">
        <v>158215.35</v>
      </c>
      <c r="F26" s="9">
        <v>158215.35</v>
      </c>
      <c r="G26" s="9">
        <f t="shared" si="1"/>
        <v>49912578.979999997</v>
      </c>
    </row>
    <row r="27" spans="1:7" x14ac:dyDescent="0.2">
      <c r="A27" s="16" t="s">
        <v>31</v>
      </c>
      <c r="B27" s="9">
        <v>4678000</v>
      </c>
      <c r="C27" s="9">
        <v>0</v>
      </c>
      <c r="D27" s="9">
        <f t="shared" si="0"/>
        <v>4678000</v>
      </c>
      <c r="E27" s="9">
        <v>1086627.31</v>
      </c>
      <c r="F27" s="9">
        <v>1086600.75</v>
      </c>
      <c r="G27" s="9">
        <f t="shared" si="1"/>
        <v>3591372.69</v>
      </c>
    </row>
    <row r="28" spans="1:7" x14ac:dyDescent="0.2">
      <c r="A28" s="16" t="s">
        <v>32</v>
      </c>
      <c r="B28" s="9">
        <v>23911646.5</v>
      </c>
      <c r="C28" s="9">
        <v>31241052.620000001</v>
      </c>
      <c r="D28" s="9">
        <f t="shared" si="0"/>
        <v>55152699.120000005</v>
      </c>
      <c r="E28" s="9">
        <v>289645.56</v>
      </c>
      <c r="F28" s="9">
        <v>248655</v>
      </c>
      <c r="G28" s="9">
        <f t="shared" si="1"/>
        <v>54863053.560000002</v>
      </c>
    </row>
    <row r="29" spans="1:7" x14ac:dyDescent="0.2">
      <c r="A29" s="16" t="s">
        <v>33</v>
      </c>
      <c r="B29" s="9">
        <v>2599492.71</v>
      </c>
      <c r="C29" s="9">
        <v>1085664</v>
      </c>
      <c r="D29" s="9">
        <f t="shared" si="0"/>
        <v>3685156.71</v>
      </c>
      <c r="E29" s="9">
        <v>0</v>
      </c>
      <c r="F29" s="9">
        <v>0</v>
      </c>
      <c r="G29" s="9">
        <f t="shared" si="1"/>
        <v>3685156.71</v>
      </c>
    </row>
    <row r="30" spans="1:7" x14ac:dyDescent="0.2">
      <c r="A30" s="16" t="s">
        <v>34</v>
      </c>
      <c r="B30" s="9">
        <v>2013615.21</v>
      </c>
      <c r="C30" s="9">
        <v>2166000</v>
      </c>
      <c r="D30" s="9">
        <f t="shared" si="0"/>
        <v>4179615.21</v>
      </c>
      <c r="E30" s="9">
        <v>175746.37</v>
      </c>
      <c r="F30" s="9">
        <v>175746.37</v>
      </c>
      <c r="G30" s="9">
        <f t="shared" si="1"/>
        <v>4003868.84</v>
      </c>
    </row>
    <row r="31" spans="1:7" x14ac:dyDescent="0.2">
      <c r="A31" s="16" t="s">
        <v>35</v>
      </c>
      <c r="B31" s="9">
        <v>5637195</v>
      </c>
      <c r="C31" s="9">
        <v>4239463.12</v>
      </c>
      <c r="D31" s="9">
        <f t="shared" si="0"/>
        <v>9876658.120000001</v>
      </c>
      <c r="E31" s="9">
        <v>151995.44</v>
      </c>
      <c r="F31" s="9">
        <v>151995.44</v>
      </c>
      <c r="G31" s="9">
        <f t="shared" si="1"/>
        <v>9724662.6800000016</v>
      </c>
    </row>
    <row r="32" spans="1:7" x14ac:dyDescent="0.2">
      <c r="A32" s="16" t="s">
        <v>36</v>
      </c>
      <c r="B32" s="9">
        <v>25436117.489999998</v>
      </c>
      <c r="C32" s="9">
        <v>5000</v>
      </c>
      <c r="D32" s="9">
        <f t="shared" si="0"/>
        <v>25441117.489999998</v>
      </c>
      <c r="E32" s="9">
        <v>4226065.24</v>
      </c>
      <c r="F32" s="9">
        <v>4225496.13</v>
      </c>
      <c r="G32" s="9">
        <f t="shared" si="1"/>
        <v>21215052.25</v>
      </c>
    </row>
    <row r="33" spans="1:7" x14ac:dyDescent="0.2">
      <c r="A33" s="7" t="s">
        <v>81</v>
      </c>
      <c r="B33" s="10">
        <f>SUM(B34:B42)</f>
        <v>7091000</v>
      </c>
      <c r="C33" s="10">
        <f>SUM(C34:C42)</f>
        <v>4543321</v>
      </c>
      <c r="D33" s="10">
        <f t="shared" si="0"/>
        <v>11634321</v>
      </c>
      <c r="E33" s="10">
        <f>SUM(E34:E42)</f>
        <v>72125</v>
      </c>
      <c r="F33" s="10">
        <f>SUM(F34:F42)</f>
        <v>72125</v>
      </c>
      <c r="G33" s="10">
        <f t="shared" si="1"/>
        <v>11562196</v>
      </c>
    </row>
    <row r="34" spans="1:7" x14ac:dyDescent="0.2">
      <c r="A34" s="16" t="s">
        <v>37</v>
      </c>
      <c r="B34" s="9">
        <v>0</v>
      </c>
      <c r="C34" s="9">
        <v>0</v>
      </c>
      <c r="D34" s="9">
        <f t="shared" si="0"/>
        <v>0</v>
      </c>
      <c r="E34" s="9">
        <v>0</v>
      </c>
      <c r="F34" s="9">
        <v>0</v>
      </c>
      <c r="G34" s="9">
        <f t="shared" si="1"/>
        <v>0</v>
      </c>
    </row>
    <row r="35" spans="1:7" x14ac:dyDescent="0.2">
      <c r="A35" s="16" t="s">
        <v>38</v>
      </c>
      <c r="B35" s="9">
        <v>0</v>
      </c>
      <c r="C35" s="9">
        <v>1000000</v>
      </c>
      <c r="D35" s="9">
        <f t="shared" si="0"/>
        <v>1000000</v>
      </c>
      <c r="E35" s="9">
        <v>0</v>
      </c>
      <c r="F35" s="9">
        <v>0</v>
      </c>
      <c r="G35" s="9">
        <f t="shared" si="1"/>
        <v>1000000</v>
      </c>
    </row>
    <row r="36" spans="1:7" x14ac:dyDescent="0.2">
      <c r="A36" s="16" t="s">
        <v>39</v>
      </c>
      <c r="B36" s="9">
        <v>0</v>
      </c>
      <c r="C36" s="9">
        <v>0</v>
      </c>
      <c r="D36" s="9">
        <f t="shared" si="0"/>
        <v>0</v>
      </c>
      <c r="E36" s="9">
        <v>0</v>
      </c>
      <c r="F36" s="9">
        <v>0</v>
      </c>
      <c r="G36" s="9">
        <f t="shared" si="1"/>
        <v>0</v>
      </c>
    </row>
    <row r="37" spans="1:7" x14ac:dyDescent="0.2">
      <c r="A37" s="16" t="s">
        <v>40</v>
      </c>
      <c r="B37" s="9">
        <v>7091000</v>
      </c>
      <c r="C37" s="9">
        <v>3543321</v>
      </c>
      <c r="D37" s="9">
        <f t="shared" si="0"/>
        <v>10634321</v>
      </c>
      <c r="E37" s="9">
        <v>72125</v>
      </c>
      <c r="F37" s="9">
        <v>72125</v>
      </c>
      <c r="G37" s="9">
        <f t="shared" si="1"/>
        <v>10562196</v>
      </c>
    </row>
    <row r="38" spans="1:7" x14ac:dyDescent="0.2">
      <c r="A38" s="16" t="s">
        <v>41</v>
      </c>
      <c r="B38" s="9">
        <v>0</v>
      </c>
      <c r="C38" s="9">
        <v>0</v>
      </c>
      <c r="D38" s="9">
        <f t="shared" si="0"/>
        <v>0</v>
      </c>
      <c r="E38" s="9">
        <v>0</v>
      </c>
      <c r="F38" s="9">
        <v>0</v>
      </c>
      <c r="G38" s="9">
        <f t="shared" si="1"/>
        <v>0</v>
      </c>
    </row>
    <row r="39" spans="1:7" x14ac:dyDescent="0.2">
      <c r="A39" s="16" t="s">
        <v>42</v>
      </c>
      <c r="B39" s="9">
        <v>0</v>
      </c>
      <c r="C39" s="9">
        <v>0</v>
      </c>
      <c r="D39" s="9">
        <f t="shared" si="0"/>
        <v>0</v>
      </c>
      <c r="E39" s="9">
        <v>0</v>
      </c>
      <c r="F39" s="9">
        <v>0</v>
      </c>
      <c r="G39" s="9">
        <f t="shared" si="1"/>
        <v>0</v>
      </c>
    </row>
    <row r="40" spans="1:7" x14ac:dyDescent="0.2">
      <c r="A40" s="16" t="s">
        <v>43</v>
      </c>
      <c r="B40" s="9">
        <v>0</v>
      </c>
      <c r="C40" s="9">
        <v>0</v>
      </c>
      <c r="D40" s="9">
        <f t="shared" si="0"/>
        <v>0</v>
      </c>
      <c r="E40" s="9">
        <v>0</v>
      </c>
      <c r="F40" s="9">
        <v>0</v>
      </c>
      <c r="G40" s="9">
        <f t="shared" si="1"/>
        <v>0</v>
      </c>
    </row>
    <row r="41" spans="1:7" x14ac:dyDescent="0.2">
      <c r="A41" s="16" t="s">
        <v>44</v>
      </c>
      <c r="B41" s="9">
        <v>0</v>
      </c>
      <c r="C41" s="9">
        <v>0</v>
      </c>
      <c r="D41" s="9">
        <f t="shared" si="0"/>
        <v>0</v>
      </c>
      <c r="E41" s="9">
        <v>0</v>
      </c>
      <c r="F41" s="9">
        <v>0</v>
      </c>
      <c r="G41" s="9">
        <f t="shared" si="1"/>
        <v>0</v>
      </c>
    </row>
    <row r="42" spans="1:7" x14ac:dyDescent="0.2">
      <c r="A42" s="16" t="s">
        <v>45</v>
      </c>
      <c r="B42" s="9">
        <v>0</v>
      </c>
      <c r="C42" s="9">
        <v>0</v>
      </c>
      <c r="D42" s="9">
        <f t="shared" si="0"/>
        <v>0</v>
      </c>
      <c r="E42" s="9">
        <v>0</v>
      </c>
      <c r="F42" s="9">
        <v>0</v>
      </c>
      <c r="G42" s="9">
        <f t="shared" si="1"/>
        <v>0</v>
      </c>
    </row>
    <row r="43" spans="1:7" x14ac:dyDescent="0.2">
      <c r="A43" s="7" t="s">
        <v>82</v>
      </c>
      <c r="B43" s="10">
        <f>SUM(B44:B52)</f>
        <v>39021576.759999998</v>
      </c>
      <c r="C43" s="10">
        <f>SUM(C44:C52)</f>
        <v>41780626.009999998</v>
      </c>
      <c r="D43" s="10">
        <f t="shared" si="0"/>
        <v>80802202.769999996</v>
      </c>
      <c r="E43" s="10">
        <f>SUM(E44:E52)</f>
        <v>14573128.869999999</v>
      </c>
      <c r="F43" s="10">
        <f>SUM(F44:F52)</f>
        <v>14573128.869999999</v>
      </c>
      <c r="G43" s="10">
        <f t="shared" si="1"/>
        <v>66229073.899999999</v>
      </c>
    </row>
    <row r="44" spans="1:7" x14ac:dyDescent="0.2">
      <c r="A44" s="16" t="s">
        <v>46</v>
      </c>
      <c r="B44" s="9">
        <v>29812114.34</v>
      </c>
      <c r="C44" s="9">
        <v>18755539.379999999</v>
      </c>
      <c r="D44" s="9">
        <f t="shared" si="0"/>
        <v>48567653.719999999</v>
      </c>
      <c r="E44" s="9">
        <v>3270348.53</v>
      </c>
      <c r="F44" s="9">
        <v>3270348.53</v>
      </c>
      <c r="G44" s="9">
        <f t="shared" si="1"/>
        <v>45297305.189999998</v>
      </c>
    </row>
    <row r="45" spans="1:7" x14ac:dyDescent="0.2">
      <c r="A45" s="16" t="s">
        <v>47</v>
      </c>
      <c r="B45" s="9">
        <v>4789551.2699999996</v>
      </c>
      <c r="C45" s="9">
        <v>10542341.630000001</v>
      </c>
      <c r="D45" s="9">
        <f t="shared" si="0"/>
        <v>15331892.9</v>
      </c>
      <c r="E45" s="9">
        <v>5847323.1399999997</v>
      </c>
      <c r="F45" s="9">
        <v>5847323.1399999997</v>
      </c>
      <c r="G45" s="9">
        <f t="shared" si="1"/>
        <v>9484569.7600000016</v>
      </c>
    </row>
    <row r="46" spans="1:7" x14ac:dyDescent="0.2">
      <c r="A46" s="16" t="s">
        <v>48</v>
      </c>
      <c r="B46" s="9">
        <v>1312000</v>
      </c>
      <c r="C46" s="9">
        <v>1382381.24</v>
      </c>
      <c r="D46" s="9">
        <f t="shared" si="0"/>
        <v>2694381.24</v>
      </c>
      <c r="E46" s="9">
        <v>592532.62</v>
      </c>
      <c r="F46" s="9">
        <v>592532.62</v>
      </c>
      <c r="G46" s="9">
        <f t="shared" si="1"/>
        <v>2101848.62</v>
      </c>
    </row>
    <row r="47" spans="1:7" x14ac:dyDescent="0.2">
      <c r="A47" s="16" t="s">
        <v>49</v>
      </c>
      <c r="B47" s="9">
        <v>0</v>
      </c>
      <c r="C47" s="9">
        <v>7898900</v>
      </c>
      <c r="D47" s="9">
        <f t="shared" si="0"/>
        <v>7898900</v>
      </c>
      <c r="E47" s="9">
        <v>4154300</v>
      </c>
      <c r="F47" s="9">
        <v>4154300</v>
      </c>
      <c r="G47" s="9">
        <f t="shared" si="1"/>
        <v>3744600</v>
      </c>
    </row>
    <row r="48" spans="1:7" x14ac:dyDescent="0.2">
      <c r="A48" s="16" t="s">
        <v>50</v>
      </c>
      <c r="B48" s="9">
        <v>0</v>
      </c>
      <c r="C48" s="9">
        <v>0</v>
      </c>
      <c r="D48" s="9">
        <f t="shared" si="0"/>
        <v>0</v>
      </c>
      <c r="E48" s="9">
        <v>0</v>
      </c>
      <c r="F48" s="9">
        <v>0</v>
      </c>
      <c r="G48" s="9">
        <f t="shared" si="1"/>
        <v>0</v>
      </c>
    </row>
    <row r="49" spans="1:7" x14ac:dyDescent="0.2">
      <c r="A49" s="16" t="s">
        <v>51</v>
      </c>
      <c r="B49" s="9">
        <v>3107911.15</v>
      </c>
      <c r="C49" s="9">
        <v>3201463.76</v>
      </c>
      <c r="D49" s="9">
        <f t="shared" si="0"/>
        <v>6309374.9100000001</v>
      </c>
      <c r="E49" s="9">
        <v>708624.58</v>
      </c>
      <c r="F49" s="9">
        <v>708624.58</v>
      </c>
      <c r="G49" s="9">
        <f t="shared" si="1"/>
        <v>5600750.3300000001</v>
      </c>
    </row>
    <row r="50" spans="1:7" x14ac:dyDescent="0.2">
      <c r="A50" s="16" t="s">
        <v>52</v>
      </c>
      <c r="B50" s="9">
        <v>0</v>
      </c>
      <c r="C50" s="9">
        <v>0</v>
      </c>
      <c r="D50" s="9">
        <f t="shared" si="0"/>
        <v>0</v>
      </c>
      <c r="E50" s="9">
        <v>0</v>
      </c>
      <c r="F50" s="9">
        <v>0</v>
      </c>
      <c r="G50" s="9">
        <f t="shared" si="1"/>
        <v>0</v>
      </c>
    </row>
    <row r="51" spans="1:7" x14ac:dyDescent="0.2">
      <c r="A51" s="16" t="s">
        <v>53</v>
      </c>
      <c r="B51" s="9">
        <v>0</v>
      </c>
      <c r="C51" s="9">
        <v>0</v>
      </c>
      <c r="D51" s="9">
        <f t="shared" si="0"/>
        <v>0</v>
      </c>
      <c r="E51" s="9">
        <v>0</v>
      </c>
      <c r="F51" s="9">
        <v>0</v>
      </c>
      <c r="G51" s="9">
        <f t="shared" si="1"/>
        <v>0</v>
      </c>
    </row>
    <row r="52" spans="1:7" x14ac:dyDescent="0.2">
      <c r="A52" s="16" t="s">
        <v>54</v>
      </c>
      <c r="B52" s="9">
        <v>0</v>
      </c>
      <c r="C52" s="9">
        <v>0</v>
      </c>
      <c r="D52" s="9">
        <f t="shared" si="0"/>
        <v>0</v>
      </c>
      <c r="E52" s="9">
        <v>0</v>
      </c>
      <c r="F52" s="9">
        <v>0</v>
      </c>
      <c r="G52" s="9">
        <f t="shared" si="1"/>
        <v>0</v>
      </c>
    </row>
    <row r="53" spans="1:7" x14ac:dyDescent="0.2">
      <c r="A53" s="7" t="s">
        <v>55</v>
      </c>
      <c r="B53" s="10">
        <f>SUM(B54:B56)</f>
        <v>0</v>
      </c>
      <c r="C53" s="10">
        <f>SUM(C54:C56)</f>
        <v>0</v>
      </c>
      <c r="D53" s="10">
        <f t="shared" si="0"/>
        <v>0</v>
      </c>
      <c r="E53" s="10">
        <f>SUM(E54:E56)</f>
        <v>0</v>
      </c>
      <c r="F53" s="10">
        <f>SUM(F54:F56)</f>
        <v>0</v>
      </c>
      <c r="G53" s="10">
        <f t="shared" si="1"/>
        <v>0</v>
      </c>
    </row>
    <row r="54" spans="1:7" x14ac:dyDescent="0.2">
      <c r="A54" s="16" t="s">
        <v>56</v>
      </c>
      <c r="B54" s="9">
        <v>0</v>
      </c>
      <c r="C54" s="9">
        <v>0</v>
      </c>
      <c r="D54" s="9">
        <f t="shared" si="0"/>
        <v>0</v>
      </c>
      <c r="E54" s="9">
        <v>0</v>
      </c>
      <c r="F54" s="9">
        <v>0</v>
      </c>
      <c r="G54" s="9">
        <f t="shared" si="1"/>
        <v>0</v>
      </c>
    </row>
    <row r="55" spans="1:7" x14ac:dyDescent="0.2">
      <c r="A55" s="16" t="s">
        <v>57</v>
      </c>
      <c r="B55" s="9">
        <v>0</v>
      </c>
      <c r="C55" s="9">
        <v>0</v>
      </c>
      <c r="D55" s="9">
        <f t="shared" si="0"/>
        <v>0</v>
      </c>
      <c r="E55" s="9">
        <v>0</v>
      </c>
      <c r="F55" s="9">
        <v>0</v>
      </c>
      <c r="G55" s="9">
        <f t="shared" si="1"/>
        <v>0</v>
      </c>
    </row>
    <row r="56" spans="1:7" x14ac:dyDescent="0.2">
      <c r="A56" s="16" t="s">
        <v>58</v>
      </c>
      <c r="B56" s="9">
        <v>0</v>
      </c>
      <c r="C56" s="9">
        <v>0</v>
      </c>
      <c r="D56" s="9">
        <f t="shared" si="0"/>
        <v>0</v>
      </c>
      <c r="E56" s="9">
        <v>0</v>
      </c>
      <c r="F56" s="9">
        <v>0</v>
      </c>
      <c r="G56" s="9">
        <f t="shared" si="1"/>
        <v>0</v>
      </c>
    </row>
    <row r="57" spans="1:7" x14ac:dyDescent="0.2">
      <c r="A57" s="7" t="s">
        <v>78</v>
      </c>
      <c r="B57" s="10">
        <f>SUM(B58:B64)</f>
        <v>0</v>
      </c>
      <c r="C57" s="10">
        <f>SUM(C58:C64)</f>
        <v>15618847.720000001</v>
      </c>
      <c r="D57" s="10">
        <f t="shared" si="0"/>
        <v>15618847.720000001</v>
      </c>
      <c r="E57" s="10">
        <f>SUM(E58:E64)</f>
        <v>0</v>
      </c>
      <c r="F57" s="10">
        <f>SUM(F58:F64)</f>
        <v>0</v>
      </c>
      <c r="G57" s="10">
        <f t="shared" si="1"/>
        <v>15618847.720000001</v>
      </c>
    </row>
    <row r="58" spans="1:7" x14ac:dyDescent="0.2">
      <c r="A58" s="16" t="s">
        <v>59</v>
      </c>
      <c r="B58" s="9">
        <v>0</v>
      </c>
      <c r="C58" s="9">
        <v>0</v>
      </c>
      <c r="D58" s="9">
        <f t="shared" si="0"/>
        <v>0</v>
      </c>
      <c r="E58" s="9">
        <v>0</v>
      </c>
      <c r="F58" s="9">
        <v>0</v>
      </c>
      <c r="G58" s="9">
        <f t="shared" si="1"/>
        <v>0</v>
      </c>
    </row>
    <row r="59" spans="1:7" x14ac:dyDescent="0.2">
      <c r="A59" s="16" t="s">
        <v>60</v>
      </c>
      <c r="B59" s="9">
        <v>0</v>
      </c>
      <c r="C59" s="9">
        <v>0</v>
      </c>
      <c r="D59" s="9">
        <f t="shared" si="0"/>
        <v>0</v>
      </c>
      <c r="E59" s="9">
        <v>0</v>
      </c>
      <c r="F59" s="9">
        <v>0</v>
      </c>
      <c r="G59" s="9">
        <f t="shared" si="1"/>
        <v>0</v>
      </c>
    </row>
    <row r="60" spans="1:7" x14ac:dyDescent="0.2">
      <c r="A60" s="16" t="s">
        <v>61</v>
      </c>
      <c r="B60" s="9">
        <v>0</v>
      </c>
      <c r="C60" s="9">
        <v>0</v>
      </c>
      <c r="D60" s="9">
        <f t="shared" si="0"/>
        <v>0</v>
      </c>
      <c r="E60" s="9">
        <v>0</v>
      </c>
      <c r="F60" s="9">
        <v>0</v>
      </c>
      <c r="G60" s="9">
        <f t="shared" si="1"/>
        <v>0</v>
      </c>
    </row>
    <row r="61" spans="1:7" x14ac:dyDescent="0.2">
      <c r="A61" s="16" t="s">
        <v>62</v>
      </c>
      <c r="B61" s="9">
        <v>0</v>
      </c>
      <c r="C61" s="9">
        <v>0</v>
      </c>
      <c r="D61" s="9">
        <f t="shared" si="0"/>
        <v>0</v>
      </c>
      <c r="E61" s="9">
        <v>0</v>
      </c>
      <c r="F61" s="9">
        <v>0</v>
      </c>
      <c r="G61" s="9">
        <f t="shared" si="1"/>
        <v>0</v>
      </c>
    </row>
    <row r="62" spans="1:7" x14ac:dyDescent="0.2">
      <c r="A62" s="16" t="s">
        <v>63</v>
      </c>
      <c r="B62" s="9">
        <v>0</v>
      </c>
      <c r="C62" s="9">
        <v>0</v>
      </c>
      <c r="D62" s="9">
        <f t="shared" si="0"/>
        <v>0</v>
      </c>
      <c r="E62" s="9">
        <v>0</v>
      </c>
      <c r="F62" s="9">
        <v>0</v>
      </c>
      <c r="G62" s="9">
        <f t="shared" si="1"/>
        <v>0</v>
      </c>
    </row>
    <row r="63" spans="1:7" x14ac:dyDescent="0.2">
      <c r="A63" s="16" t="s">
        <v>64</v>
      </c>
      <c r="B63" s="9">
        <v>0</v>
      </c>
      <c r="C63" s="9">
        <v>0</v>
      </c>
      <c r="D63" s="9">
        <f t="shared" si="0"/>
        <v>0</v>
      </c>
      <c r="E63" s="9">
        <v>0</v>
      </c>
      <c r="F63" s="9">
        <v>0</v>
      </c>
      <c r="G63" s="9">
        <f t="shared" si="1"/>
        <v>0</v>
      </c>
    </row>
    <row r="64" spans="1:7" x14ac:dyDescent="0.2">
      <c r="A64" s="16" t="s">
        <v>65</v>
      </c>
      <c r="B64" s="9">
        <v>0</v>
      </c>
      <c r="C64" s="9">
        <v>15618847.720000001</v>
      </c>
      <c r="D64" s="9">
        <f t="shared" si="0"/>
        <v>15618847.720000001</v>
      </c>
      <c r="E64" s="9">
        <v>0</v>
      </c>
      <c r="F64" s="9">
        <v>0</v>
      </c>
      <c r="G64" s="9">
        <f t="shared" si="1"/>
        <v>15618847.720000001</v>
      </c>
    </row>
    <row r="65" spans="1:7" x14ac:dyDescent="0.2">
      <c r="A65" s="7" t="s">
        <v>79</v>
      </c>
      <c r="B65" s="10">
        <f>SUM(B66:B68)</f>
        <v>0</v>
      </c>
      <c r="C65" s="10">
        <f>SUM(C66:C68)</f>
        <v>0</v>
      </c>
      <c r="D65" s="10">
        <f t="shared" si="0"/>
        <v>0</v>
      </c>
      <c r="E65" s="10">
        <f>SUM(E66:E68)</f>
        <v>0</v>
      </c>
      <c r="F65" s="10">
        <f>SUM(F66:F68)</f>
        <v>0</v>
      </c>
      <c r="G65" s="10">
        <f t="shared" si="1"/>
        <v>0</v>
      </c>
    </row>
    <row r="66" spans="1:7" x14ac:dyDescent="0.2">
      <c r="A66" s="16" t="s">
        <v>66</v>
      </c>
      <c r="B66" s="9">
        <v>0</v>
      </c>
      <c r="C66" s="9">
        <v>0</v>
      </c>
      <c r="D66" s="9">
        <f t="shared" si="0"/>
        <v>0</v>
      </c>
      <c r="E66" s="9">
        <v>0</v>
      </c>
      <c r="F66" s="9">
        <v>0</v>
      </c>
      <c r="G66" s="9">
        <f t="shared" si="1"/>
        <v>0</v>
      </c>
    </row>
    <row r="67" spans="1:7" x14ac:dyDescent="0.2">
      <c r="A67" s="16" t="s">
        <v>67</v>
      </c>
      <c r="B67" s="9">
        <v>0</v>
      </c>
      <c r="C67" s="9">
        <v>0</v>
      </c>
      <c r="D67" s="9">
        <f t="shared" si="0"/>
        <v>0</v>
      </c>
      <c r="E67" s="9">
        <v>0</v>
      </c>
      <c r="F67" s="9">
        <v>0</v>
      </c>
      <c r="G67" s="9">
        <f t="shared" si="1"/>
        <v>0</v>
      </c>
    </row>
    <row r="68" spans="1:7" x14ac:dyDescent="0.2">
      <c r="A68" s="16" t="s">
        <v>68</v>
      </c>
      <c r="B68" s="9">
        <v>0</v>
      </c>
      <c r="C68" s="9">
        <v>0</v>
      </c>
      <c r="D68" s="9">
        <f t="shared" si="0"/>
        <v>0</v>
      </c>
      <c r="E68" s="9">
        <v>0</v>
      </c>
      <c r="F68" s="9">
        <v>0</v>
      </c>
      <c r="G68" s="9">
        <f t="shared" si="1"/>
        <v>0</v>
      </c>
    </row>
    <row r="69" spans="1:7" x14ac:dyDescent="0.2">
      <c r="A69" s="7" t="s">
        <v>69</v>
      </c>
      <c r="B69" s="10">
        <f>SUM(B70:B76)</f>
        <v>0</v>
      </c>
      <c r="C69" s="10">
        <f>SUM(C70:C76)</f>
        <v>0</v>
      </c>
      <c r="D69" s="10">
        <f t="shared" si="0"/>
        <v>0</v>
      </c>
      <c r="E69" s="10">
        <f>SUM(E70:E76)</f>
        <v>0</v>
      </c>
      <c r="F69" s="10">
        <f>SUM(F70:F76)</f>
        <v>0</v>
      </c>
      <c r="G69" s="10">
        <f t="shared" si="1"/>
        <v>0</v>
      </c>
    </row>
    <row r="70" spans="1:7" x14ac:dyDescent="0.2">
      <c r="A70" s="16" t="s">
        <v>70</v>
      </c>
      <c r="B70" s="9">
        <v>0</v>
      </c>
      <c r="C70" s="9">
        <v>0</v>
      </c>
      <c r="D70" s="9">
        <f t="shared" ref="D70:D76" si="2">B70+C70</f>
        <v>0</v>
      </c>
      <c r="E70" s="9">
        <v>0</v>
      </c>
      <c r="F70" s="9">
        <v>0</v>
      </c>
      <c r="G70" s="9">
        <f t="shared" ref="G70:G76" si="3">D70-E70</f>
        <v>0</v>
      </c>
    </row>
    <row r="71" spans="1:7" x14ac:dyDescent="0.2">
      <c r="A71" s="16" t="s">
        <v>71</v>
      </c>
      <c r="B71" s="9">
        <v>0</v>
      </c>
      <c r="C71" s="9">
        <v>0</v>
      </c>
      <c r="D71" s="9">
        <f t="shared" si="2"/>
        <v>0</v>
      </c>
      <c r="E71" s="9">
        <v>0</v>
      </c>
      <c r="F71" s="9">
        <v>0</v>
      </c>
      <c r="G71" s="9">
        <f t="shared" si="3"/>
        <v>0</v>
      </c>
    </row>
    <row r="72" spans="1:7" x14ac:dyDescent="0.2">
      <c r="A72" s="16" t="s">
        <v>72</v>
      </c>
      <c r="B72" s="9">
        <v>0</v>
      </c>
      <c r="C72" s="9">
        <v>0</v>
      </c>
      <c r="D72" s="9">
        <f t="shared" si="2"/>
        <v>0</v>
      </c>
      <c r="E72" s="9">
        <v>0</v>
      </c>
      <c r="F72" s="9">
        <v>0</v>
      </c>
      <c r="G72" s="9">
        <f t="shared" si="3"/>
        <v>0</v>
      </c>
    </row>
    <row r="73" spans="1:7" x14ac:dyDescent="0.2">
      <c r="A73" s="16" t="s">
        <v>73</v>
      </c>
      <c r="B73" s="9">
        <v>0</v>
      </c>
      <c r="C73" s="9">
        <v>0</v>
      </c>
      <c r="D73" s="9">
        <f t="shared" si="2"/>
        <v>0</v>
      </c>
      <c r="E73" s="9">
        <v>0</v>
      </c>
      <c r="F73" s="9">
        <v>0</v>
      </c>
      <c r="G73" s="9">
        <f t="shared" si="3"/>
        <v>0</v>
      </c>
    </row>
    <row r="74" spans="1:7" x14ac:dyDescent="0.2">
      <c r="A74" s="16" t="s">
        <v>74</v>
      </c>
      <c r="B74" s="9">
        <v>0</v>
      </c>
      <c r="C74" s="9">
        <v>0</v>
      </c>
      <c r="D74" s="9">
        <f t="shared" si="2"/>
        <v>0</v>
      </c>
      <c r="E74" s="9">
        <v>0</v>
      </c>
      <c r="F74" s="9">
        <v>0</v>
      </c>
      <c r="G74" s="9">
        <f t="shared" si="3"/>
        <v>0</v>
      </c>
    </row>
    <row r="75" spans="1:7" x14ac:dyDescent="0.2">
      <c r="A75" s="16" t="s">
        <v>75</v>
      </c>
      <c r="B75" s="9">
        <v>0</v>
      </c>
      <c r="C75" s="9">
        <v>0</v>
      </c>
      <c r="D75" s="9">
        <f t="shared" si="2"/>
        <v>0</v>
      </c>
      <c r="E75" s="9">
        <v>0</v>
      </c>
      <c r="F75" s="9">
        <v>0</v>
      </c>
      <c r="G75" s="9">
        <f t="shared" si="3"/>
        <v>0</v>
      </c>
    </row>
    <row r="76" spans="1:7" x14ac:dyDescent="0.2">
      <c r="A76" s="17" t="s">
        <v>76</v>
      </c>
      <c r="B76" s="11">
        <v>0</v>
      </c>
      <c r="C76" s="11">
        <v>0</v>
      </c>
      <c r="D76" s="11">
        <f t="shared" si="2"/>
        <v>0</v>
      </c>
      <c r="E76" s="11">
        <v>0</v>
      </c>
      <c r="F76" s="11">
        <v>0</v>
      </c>
      <c r="G76" s="11">
        <f t="shared" si="3"/>
        <v>0</v>
      </c>
    </row>
    <row r="77" spans="1:7" x14ac:dyDescent="0.2">
      <c r="A77" s="18" t="s">
        <v>77</v>
      </c>
      <c r="B77" s="12">
        <f t="shared" ref="B77:G77" si="4">SUM(B5+B13+B23+B33+B43+B53+B57+B65+B69)</f>
        <v>1118179185.96</v>
      </c>
      <c r="C77" s="12">
        <f t="shared" si="4"/>
        <v>121183326.76999998</v>
      </c>
      <c r="D77" s="12">
        <f t="shared" si="4"/>
        <v>1239362512.73</v>
      </c>
      <c r="E77" s="12">
        <f t="shared" si="4"/>
        <v>213796388.26000002</v>
      </c>
      <c r="F77" s="12">
        <f t="shared" si="4"/>
        <v>213757273.61000004</v>
      </c>
      <c r="G77" s="12">
        <f t="shared" si="4"/>
        <v>1025566124.4700001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LOPEZ GARCIA CATALINA MONICA</cp:lastModifiedBy>
  <cp:revision/>
  <cp:lastPrinted>2024-08-30T19:56:32Z</cp:lastPrinted>
  <dcterms:created xsi:type="dcterms:W3CDTF">2014-02-10T03:37:14Z</dcterms:created>
  <dcterms:modified xsi:type="dcterms:W3CDTF">2024-08-30T19:56:39Z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