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4T 2015\"/>
    </mc:Choice>
  </mc:AlternateContent>
  <bookViews>
    <workbookView xWindow="0" yWindow="0" windowWidth="25815" windowHeight="12435"/>
  </bookViews>
  <sheets>
    <sheet name="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F24" i="1"/>
  <c r="E24" i="1"/>
  <c r="G24" i="1" s="1"/>
  <c r="H24" i="1" s="1"/>
  <c r="D24" i="1"/>
  <c r="G22" i="1"/>
  <c r="H22" i="1" s="1"/>
  <c r="H21" i="1"/>
  <c r="G21" i="1"/>
  <c r="G20" i="1"/>
  <c r="H20" i="1" s="1"/>
  <c r="H19" i="1"/>
  <c r="G19" i="1"/>
  <c r="G18" i="1"/>
  <c r="H18" i="1" s="1"/>
  <c r="H17" i="1"/>
  <c r="G17" i="1"/>
  <c r="G16" i="1"/>
  <c r="H16" i="1" s="1"/>
  <c r="F14" i="1"/>
  <c r="E14" i="1"/>
  <c r="E12" i="1" s="1"/>
  <c r="D14" i="1"/>
  <c r="G14" i="1" s="1"/>
  <c r="H14" i="1" s="1"/>
  <c r="G13" i="1"/>
  <c r="F12" i="1"/>
  <c r="D12" i="1" l="1"/>
  <c r="G12" i="1" s="1"/>
  <c r="H12" i="1" s="1"/>
</calcChain>
</file>

<file path=xl/sharedStrings.xml><?xml version="1.0" encoding="utf-8"?>
<sst xmlns="http://schemas.openxmlformats.org/spreadsheetml/2006/main" count="34" uniqueCount="34">
  <si>
    <t>Estado Analítico del Activo</t>
  </si>
  <si>
    <t>del 1 de Enero al 31 de Diciembre de 2015</t>
  </si>
  <si>
    <t>(Pesos)</t>
  </si>
  <si>
    <t>Ente Público:</t>
  </si>
  <si>
    <t>SISTEMA AVANZADO DE BACHILLERATO Y EDUCACION SUPERIOR EN EL ESTADO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</si>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</sst>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zoomScale="98" zoomScaleNormal="98" workbookViewId="0">
      <selection activeCell="J16" sqref="J16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30.75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919318288.29000008</v>
      </c>
      <c r="E12" s="31">
        <f>+E14+E24</f>
        <v>4322217610.3099995</v>
      </c>
      <c r="F12" s="31">
        <f>+F14+F24</f>
        <v>4273906189.5499997</v>
      </c>
      <c r="G12" s="31">
        <f>+D12+E12-F12</f>
        <v>967629709.04999971</v>
      </c>
      <c r="H12" s="31">
        <f>+G12-D12</f>
        <v>48311420.759999633</v>
      </c>
      <c r="I12" s="32"/>
      <c r="J12" s="5"/>
      <c r="K12" s="5"/>
    </row>
    <row r="13" spans="1:11" s="6" customForma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216766109.25</v>
      </c>
      <c r="E14" s="36">
        <f>SUM(E16:E22)</f>
        <v>4113081844.1599998</v>
      </c>
      <c r="F14" s="36">
        <f>SUM(F16:F22)</f>
        <v>4117050492.9999995</v>
      </c>
      <c r="G14" s="31">
        <f t="shared" si="0"/>
        <v>212797460.41000032</v>
      </c>
      <c r="H14" s="36">
        <f>+G14-D14</f>
        <v>-3968648.8399996758</v>
      </c>
      <c r="I14" s="37"/>
      <c r="J14" s="5"/>
      <c r="K14" s="38"/>
    </row>
    <row r="15" spans="1:11" s="6" customForma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x14ac:dyDescent="0.2">
      <c r="A16" s="39"/>
      <c r="B16" s="43" t="s">
        <v>15</v>
      </c>
      <c r="C16" s="43"/>
      <c r="D16" s="44">
        <v>209038921.78</v>
      </c>
      <c r="E16" s="44">
        <v>1974670114.8599999</v>
      </c>
      <c r="F16" s="44">
        <v>1976515768.8199999</v>
      </c>
      <c r="G16" s="45">
        <f>+D16+E16-F16</f>
        <v>207193267.81999993</v>
      </c>
      <c r="H16" s="45">
        <f>+G16-D16</f>
        <v>-1845653.9600000679</v>
      </c>
      <c r="I16" s="42"/>
      <c r="J16" s="5"/>
      <c r="K16" s="38"/>
    </row>
    <row r="17" spans="1:14" s="6" customFormat="1" x14ac:dyDescent="0.2">
      <c r="A17" s="39"/>
      <c r="B17" s="43" t="s">
        <v>16</v>
      </c>
      <c r="C17" s="43"/>
      <c r="D17" s="44">
        <v>6458856.1799999997</v>
      </c>
      <c r="E17" s="44">
        <v>2114519219.0899999</v>
      </c>
      <c r="F17" s="44">
        <v>2118911280.5799999</v>
      </c>
      <c r="G17" s="45">
        <f t="shared" ref="G17:G22" si="1">+D17+E17-F17</f>
        <v>2066794.6900000572</v>
      </c>
      <c r="H17" s="45">
        <f t="shared" ref="H17:H21" si="2">+G17-D17</f>
        <v>-4392061.4899999425</v>
      </c>
      <c r="I17" s="42"/>
      <c r="J17" s="5"/>
      <c r="K17" s="38"/>
    </row>
    <row r="18" spans="1:14" s="6" customFormat="1" x14ac:dyDescent="0.2">
      <c r="A18" s="39"/>
      <c r="B18" s="43" t="s">
        <v>17</v>
      </c>
      <c r="C18" s="43"/>
      <c r="D18" s="44">
        <v>1177026.28</v>
      </c>
      <c r="E18" s="44">
        <v>23850880.850000001</v>
      </c>
      <c r="F18" s="44">
        <v>21575314.239999998</v>
      </c>
      <c r="G18" s="45">
        <f t="shared" si="1"/>
        <v>3452592.8900000043</v>
      </c>
      <c r="H18" s="45">
        <f t="shared" si="2"/>
        <v>2275566.6100000041</v>
      </c>
      <c r="I18" s="42"/>
      <c r="J18" s="5"/>
      <c r="K18" s="38"/>
    </row>
    <row r="19" spans="1:14" s="6" customFormat="1" x14ac:dyDescent="0.2">
      <c r="A19" s="39"/>
      <c r="B19" s="43" t="s">
        <v>18</v>
      </c>
      <c r="C19" s="43"/>
      <c r="D19" s="44"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/>
      <c r="N19" s="6" t="s">
        <v>19</v>
      </c>
    </row>
    <row r="20" spans="1:14" s="6" customFormat="1" x14ac:dyDescent="0.2">
      <c r="A20" s="39"/>
      <c r="B20" s="43" t="s">
        <v>20</v>
      </c>
      <c r="C20" s="43"/>
      <c r="D20" s="44">
        <v>0</v>
      </c>
      <c r="E20" s="44">
        <v>31129.360000000001</v>
      </c>
      <c r="F20" s="44">
        <v>31129.360000000001</v>
      </c>
      <c r="G20" s="45">
        <f t="shared" si="1"/>
        <v>0</v>
      </c>
      <c r="H20" s="45">
        <f t="shared" si="2"/>
        <v>0</v>
      </c>
      <c r="I20" s="42"/>
      <c r="J20" s="5"/>
      <c r="K20" s="38"/>
    </row>
    <row r="21" spans="1:14" s="6" customFormat="1" x14ac:dyDescent="0.2">
      <c r="A21" s="39"/>
      <c r="B21" s="43" t="s">
        <v>21</v>
      </c>
      <c r="C21" s="43"/>
      <c r="D21" s="44"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/>
    </row>
    <row r="22" spans="1:14" x14ac:dyDescent="0.2">
      <c r="A22" s="39"/>
      <c r="B22" s="43" t="s">
        <v>22</v>
      </c>
      <c r="C22" s="43"/>
      <c r="D22" s="44">
        <v>91305.01</v>
      </c>
      <c r="E22" s="44">
        <v>10500</v>
      </c>
      <c r="F22" s="44">
        <v>17000</v>
      </c>
      <c r="G22" s="45">
        <f t="shared" si="1"/>
        <v>84805.01</v>
      </c>
      <c r="H22" s="45">
        <f>+G22-D22</f>
        <v>-6500</v>
      </c>
      <c r="I22" s="42"/>
      <c r="K22" s="38"/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702552179.04000008</v>
      </c>
      <c r="E24" s="36">
        <f>SUM(E26:E34)</f>
        <v>209135766.15000001</v>
      </c>
      <c r="F24" s="36">
        <f>SUM(F26:F34)</f>
        <v>156855696.55000001</v>
      </c>
      <c r="G24" s="36">
        <f>+D24+E24-F24</f>
        <v>754832248.6400001</v>
      </c>
      <c r="H24" s="36">
        <f>+G24-D24</f>
        <v>52280069.600000024</v>
      </c>
      <c r="I24" s="37"/>
      <c r="K24" s="38"/>
    </row>
    <row r="25" spans="1:14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x14ac:dyDescent="0.2">
      <c r="A26" s="39"/>
      <c r="B26" s="43" t="s">
        <v>24</v>
      </c>
      <c r="C26" s="43"/>
      <c r="D26" s="44">
        <v>434453.71</v>
      </c>
      <c r="E26" s="44">
        <v>0</v>
      </c>
      <c r="F26" s="44">
        <v>0</v>
      </c>
      <c r="G26" s="45">
        <f>+D26+E26-F26</f>
        <v>434453.71</v>
      </c>
      <c r="H26" s="45">
        <f>+G26-D26</f>
        <v>0</v>
      </c>
      <c r="I26" s="42"/>
      <c r="K26" s="38"/>
    </row>
    <row r="27" spans="1:14" x14ac:dyDescent="0.2">
      <c r="A27" s="39"/>
      <c r="B27" s="43" t="s">
        <v>25</v>
      </c>
      <c r="C27" s="43"/>
      <c r="D27" s="44"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x14ac:dyDescent="0.2">
      <c r="A28" s="39"/>
      <c r="B28" s="43" t="s">
        <v>26</v>
      </c>
      <c r="C28" s="43"/>
      <c r="D28" s="44">
        <v>580502154.58000004</v>
      </c>
      <c r="E28" s="44">
        <v>113708061.90000001</v>
      </c>
      <c r="F28" s="44">
        <v>63869258.219999999</v>
      </c>
      <c r="G28" s="45">
        <f t="shared" si="3"/>
        <v>630340958.25999999</v>
      </c>
      <c r="H28" s="45">
        <f t="shared" si="4"/>
        <v>49838803.679999948</v>
      </c>
      <c r="I28" s="42"/>
      <c r="K28" s="38"/>
    </row>
    <row r="29" spans="1:14" x14ac:dyDescent="0.2">
      <c r="A29" s="39"/>
      <c r="B29" s="43" t="s">
        <v>27</v>
      </c>
      <c r="C29" s="43"/>
      <c r="D29" s="44">
        <v>299090423.37</v>
      </c>
      <c r="E29" s="44">
        <v>34065851.899999999</v>
      </c>
      <c r="F29" s="44">
        <v>50765833.840000004</v>
      </c>
      <c r="G29" s="45">
        <f t="shared" si="3"/>
        <v>282390441.42999995</v>
      </c>
      <c r="H29" s="45">
        <f t="shared" si="4"/>
        <v>-16699981.940000057</v>
      </c>
      <c r="I29" s="42"/>
      <c r="K29" s="38"/>
    </row>
    <row r="30" spans="1:14" x14ac:dyDescent="0.2">
      <c r="A30" s="39"/>
      <c r="B30" s="43" t="s">
        <v>28</v>
      </c>
      <c r="C30" s="43"/>
      <c r="D30" s="44"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x14ac:dyDescent="0.2">
      <c r="A31" s="39"/>
      <c r="B31" s="43" t="s">
        <v>29</v>
      </c>
      <c r="C31" s="43"/>
      <c r="D31" s="44">
        <v>-177474852.62</v>
      </c>
      <c r="E31" s="44">
        <v>61361852.350000001</v>
      </c>
      <c r="F31" s="44">
        <v>42220604.490000002</v>
      </c>
      <c r="G31" s="45">
        <f t="shared" si="3"/>
        <v>-158333604.76000002</v>
      </c>
      <c r="H31" s="45">
        <f t="shared" si="4"/>
        <v>19141247.859999985</v>
      </c>
      <c r="I31" s="42"/>
      <c r="K31" s="38"/>
    </row>
    <row r="32" spans="1:14" x14ac:dyDescent="0.2">
      <c r="A32" s="39"/>
      <c r="B32" s="43" t="s">
        <v>30</v>
      </c>
      <c r="C32" s="43"/>
      <c r="D32" s="44"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/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</sheetData>
  <mergeCells count="31">
    <mergeCell ref="B38:H38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2017-07-13T00:28:43Z</cp:lastPrinted>
  <dcterms:created xsi:type="dcterms:W3CDTF">2017-07-13T00:27:57Z</dcterms:created>
  <dcterms:modified xsi:type="dcterms:W3CDTF">2017-07-13T00:29:04Z</dcterms:modified>
</cp:coreProperties>
</file>