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13_ncr:1_{46E6CFB9-6819-47A8-8BA6-1D847926D28B}" xr6:coauthVersionLast="47" xr6:coauthVersionMax="47" xr10:uidLastSave="{00000000-0000-0000-0000-000000000000}"/>
  <bookViews>
    <workbookView xWindow="-120" yWindow="-120" windowWidth="29040" windowHeight="15720" xr2:uid="{6DF5D2D5-D285-4F9A-8A58-A2F53949E5D9}"/>
  </bookViews>
  <sheets>
    <sheet name="EAA " sheetId="1" r:id="rId1"/>
  </sheets>
  <externalReferences>
    <externalReference r:id="rId2"/>
  </externalReferences>
  <definedNames>
    <definedName name="_xlnm._FilterDatabase" localSheetId="0" hidden="1">'EAA '!$A$2:$F$21</definedName>
    <definedName name="_xlnm.Print_Area" localSheetId="0">'EAA 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4" i="1"/>
  <c r="E14" i="1"/>
  <c r="E13" i="1"/>
  <c r="F13" i="1" s="1"/>
  <c r="D12" i="1"/>
  <c r="C12" i="1"/>
  <c r="B12" i="1"/>
  <c r="E11" i="1"/>
  <c r="F11" i="1" s="1"/>
  <c r="E10" i="1"/>
  <c r="F10" i="1" s="1"/>
  <c r="E9" i="1"/>
  <c r="F9" i="1" s="1"/>
  <c r="E8" i="1"/>
  <c r="E7" i="1"/>
  <c r="F7" i="1" s="1"/>
  <c r="E6" i="1"/>
  <c r="F6" i="1" s="1"/>
  <c r="E5" i="1"/>
  <c r="F5" i="1" s="1"/>
  <c r="D4" i="1"/>
  <c r="C4" i="1"/>
  <c r="C3" i="1" s="1"/>
  <c r="B4" i="1"/>
  <c r="B3" i="1" s="1"/>
  <c r="D3" i="1"/>
  <c r="E12" i="1" l="1"/>
  <c r="E4" i="1"/>
  <c r="E3" i="1" s="1"/>
  <c r="E22" i="1" s="1"/>
  <c r="F8" i="1"/>
  <c r="F4" i="1" s="1"/>
  <c r="F15" i="1"/>
  <c r="F12" i="1" s="1"/>
  <c r="F3" i="1" l="1"/>
</calcChain>
</file>

<file path=xl/sharedStrings.xml><?xml version="1.0" encoding="utf-8"?>
<sst xmlns="http://schemas.openxmlformats.org/spreadsheetml/2006/main" count="27" uniqueCount="27">
  <si>
    <t>SISTEMA AVANZADO DE BACHILLERATO Y EDUCACION SUPERIOR EN EL ESTADO DE GTO.
Estado Analítico del Activo
Del 1 de Enero al 30 de Junio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</si>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</sst>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2" applyProtection="1">
      <protection locked="0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indent="1"/>
    </xf>
    <xf numFmtId="4" fontId="3" fillId="0" borderId="4" xfId="1" applyNumberFormat="1" applyFont="1" applyBorder="1" applyAlignment="1" applyProtection="1">
      <alignment vertical="top" wrapText="1"/>
      <protection locked="0"/>
    </xf>
    <xf numFmtId="3" fontId="3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left" vertical="top" indent="2"/>
    </xf>
    <xf numFmtId="0" fontId="5" fillId="0" borderId="4" xfId="1" applyFont="1" applyBorder="1" applyAlignment="1">
      <alignment horizontal="left" vertical="top" indent="2"/>
    </xf>
    <xf numFmtId="3" fontId="5" fillId="0" borderId="4" xfId="1" applyNumberFormat="1" applyFont="1" applyBorder="1" applyAlignment="1" applyProtection="1">
      <alignment vertical="top" wrapText="1"/>
      <protection locked="0"/>
    </xf>
    <xf numFmtId="4" fontId="5" fillId="0" borderId="4" xfId="1" applyNumberFormat="1" applyFont="1" applyBorder="1" applyAlignment="1" applyProtection="1">
      <alignment vertical="top" wrapText="1"/>
      <protection locked="0"/>
    </xf>
    <xf numFmtId="3" fontId="5" fillId="0" borderId="4" xfId="1" applyNumberFormat="1" applyFont="1" applyBorder="1" applyAlignment="1" applyProtection="1">
      <alignment wrapText="1"/>
      <protection locked="0"/>
    </xf>
    <xf numFmtId="0" fontId="5" fillId="3" borderId="4" xfId="1" applyFont="1" applyFill="1" applyBorder="1" applyAlignment="1">
      <alignment horizontal="left" vertical="top" indent="2"/>
    </xf>
    <xf numFmtId="0" fontId="4" fillId="3" borderId="0" xfId="2" applyFill="1" applyProtection="1">
      <protection locked="0"/>
    </xf>
    <xf numFmtId="3" fontId="4" fillId="3" borderId="0" xfId="2" applyNumberFormat="1" applyFill="1" applyProtection="1"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3" fontId="5" fillId="3" borderId="4" xfId="1" applyNumberFormat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3" xr:uid="{03E07EA7-F1E4-4FAF-9D14-F83A9A08213C}"/>
    <cellStyle name="Normal 2 18 2" xfId="4" xr:uid="{F38D0AC0-2639-4326-973C-B61DCD39DC8F}"/>
    <cellStyle name="Normal 2 2" xfId="1" xr:uid="{5E141CD5-50E4-446E-BFC3-ED98A3C5307A}"/>
    <cellStyle name="Normal 2 31" xfId="2" xr:uid="{EE28BE75-A65E-4DB6-9C3E-00C2C2187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tha_espinozac\AppData\Local\Microsoft\Windows\INetCache\Content.Outlook\9P7XR6AZ\ESTADOS%20FINANCIEROS%20Y%20PRESUPUESTALES%202do.%20TRIMESTRE%20REVIS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>
        <row r="28">
          <cell r="B28">
            <v>1324840381.53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D8D6-86B6-4B51-B805-979A0E49E77A}">
  <dimension ref="A1:I42"/>
  <sheetViews>
    <sheetView tabSelected="1" topLeftCell="A4" zoomScaleNormal="100" zoomScaleSheetLayoutView="98" workbookViewId="0">
      <selection activeCell="A42" sqref="A42"/>
    </sheetView>
  </sheetViews>
  <sheetFormatPr baseColWidth="10" defaultColWidth="10.28515625" defaultRowHeight="11.25" x14ac:dyDescent="0.2"/>
  <cols>
    <col min="1" max="1" width="56.42578125" style="1" customWidth="1"/>
    <col min="2" max="6" width="17.85546875" style="1" customWidth="1"/>
    <col min="7" max="16384" width="10.28515625" style="1"/>
  </cols>
  <sheetData>
    <row r="1" spans="1:6" ht="45" customHeight="1" x14ac:dyDescent="0.2">
      <c r="A1" s="17" t="s">
        <v>0</v>
      </c>
      <c r="B1" s="18"/>
      <c r="C1" s="18"/>
      <c r="D1" s="18"/>
      <c r="E1" s="18"/>
      <c r="F1" s="19"/>
    </row>
    <row r="2" spans="1:6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">
      <c r="A3" s="4" t="s">
        <v>7</v>
      </c>
      <c r="B3" s="5">
        <f>B4+B12</f>
        <v>1257654077.6299999</v>
      </c>
      <c r="C3" s="6">
        <f t="shared" ref="C3:F3" si="0">C4+C12</f>
        <v>2159753183.7199998</v>
      </c>
      <c r="D3" s="6">
        <f t="shared" si="0"/>
        <v>2092566879.8199999</v>
      </c>
      <c r="E3" s="6">
        <f t="shared" si="0"/>
        <v>1324840381.53</v>
      </c>
      <c r="F3" s="6">
        <f t="shared" si="0"/>
        <v>67186303.900000185</v>
      </c>
    </row>
    <row r="4" spans="1:6" x14ac:dyDescent="0.2">
      <c r="A4" s="7" t="s">
        <v>8</v>
      </c>
      <c r="B4" s="6">
        <f>SUM(B5:B11)</f>
        <v>356325735.58999997</v>
      </c>
      <c r="C4" s="6">
        <f t="shared" ref="C4:F4" si="1">SUM(C5:C11)</f>
        <v>2106311997.26</v>
      </c>
      <c r="D4" s="6">
        <f t="shared" si="1"/>
        <v>2057934332.4099998</v>
      </c>
      <c r="E4" s="6">
        <f t="shared" si="1"/>
        <v>404703400.44000024</v>
      </c>
      <c r="F4" s="6">
        <f t="shared" si="1"/>
        <v>48377664.85000024</v>
      </c>
    </row>
    <row r="5" spans="1:6" x14ac:dyDescent="0.2">
      <c r="A5" s="8" t="s">
        <v>9</v>
      </c>
      <c r="B5" s="9">
        <v>354274345.69</v>
      </c>
      <c r="C5" s="9">
        <v>1180618921.3800001</v>
      </c>
      <c r="D5" s="9">
        <v>1133317643.0699999</v>
      </c>
      <c r="E5" s="10">
        <f>B5+C5-D5</f>
        <v>401575624.00000024</v>
      </c>
      <c r="F5" s="9">
        <f>E5-B5</f>
        <v>47301278.310000241</v>
      </c>
    </row>
    <row r="6" spans="1:6" x14ac:dyDescent="0.2">
      <c r="A6" s="8" t="s">
        <v>10</v>
      </c>
      <c r="B6" s="9">
        <v>164023.12</v>
      </c>
      <c r="C6" s="9">
        <v>912161723.38999999</v>
      </c>
      <c r="D6" s="9">
        <v>910909274.88</v>
      </c>
      <c r="E6" s="9">
        <f t="shared" ref="E6:E21" si="2">B6+C6-D6</f>
        <v>1416471.6299999952</v>
      </c>
      <c r="F6" s="9">
        <f t="shared" ref="F6:F21" si="3">E6-B6</f>
        <v>1252448.5099999951</v>
      </c>
    </row>
    <row r="7" spans="1:6" x14ac:dyDescent="0.2">
      <c r="A7" s="8" t="s">
        <v>11</v>
      </c>
      <c r="B7" s="9">
        <v>1836002.78</v>
      </c>
      <c r="C7" s="9">
        <v>13531352.49</v>
      </c>
      <c r="D7" s="9">
        <v>13659772.460000001</v>
      </c>
      <c r="E7" s="9">
        <f t="shared" si="2"/>
        <v>1707582.8099999987</v>
      </c>
      <c r="F7" s="9">
        <f t="shared" si="3"/>
        <v>-128419.97000000137</v>
      </c>
    </row>
    <row r="8" spans="1:6" x14ac:dyDescent="0.2">
      <c r="A8" s="8" t="s">
        <v>12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3"/>
        <v>0</v>
      </c>
    </row>
    <row r="9" spans="1:6" x14ac:dyDescent="0.2">
      <c r="A9" s="8" t="s">
        <v>13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14</v>
      </c>
      <c r="B10" s="9">
        <v>0</v>
      </c>
      <c r="C10" s="9">
        <v>0</v>
      </c>
      <c r="D10" s="9">
        <v>47642</v>
      </c>
      <c r="E10" s="9">
        <f t="shared" si="2"/>
        <v>-47642</v>
      </c>
      <c r="F10" s="9">
        <f t="shared" si="3"/>
        <v>-47642</v>
      </c>
    </row>
    <row r="11" spans="1:6" x14ac:dyDescent="0.2">
      <c r="A11" s="8" t="s">
        <v>15</v>
      </c>
      <c r="B11" s="9">
        <v>51364</v>
      </c>
      <c r="C11" s="9">
        <v>0</v>
      </c>
      <c r="D11" s="9">
        <v>0</v>
      </c>
      <c r="E11" s="9">
        <f t="shared" si="2"/>
        <v>51364</v>
      </c>
      <c r="F11" s="9">
        <f t="shared" si="3"/>
        <v>0</v>
      </c>
    </row>
    <row r="12" spans="1:6" x14ac:dyDescent="0.2">
      <c r="A12" s="7" t="s">
        <v>16</v>
      </c>
      <c r="B12" s="6">
        <f>SUM(B13:B21)</f>
        <v>901328342.03999996</v>
      </c>
      <c r="C12" s="6">
        <f t="shared" ref="C12:F12" si="4">SUM(C13:C21)</f>
        <v>53441186.460000008</v>
      </c>
      <c r="D12" s="6">
        <f t="shared" si="4"/>
        <v>34632547.409999996</v>
      </c>
      <c r="E12" s="6">
        <f t="shared" si="4"/>
        <v>920136981.08999979</v>
      </c>
      <c r="F12" s="5">
        <f t="shared" si="4"/>
        <v>18808639.049999952</v>
      </c>
    </row>
    <row r="13" spans="1:6" x14ac:dyDescent="0.2">
      <c r="A13" s="8" t="s">
        <v>17</v>
      </c>
      <c r="B13" s="9">
        <v>0</v>
      </c>
      <c r="C13" s="9">
        <v>0</v>
      </c>
      <c r="D13" s="9">
        <v>0</v>
      </c>
      <c r="E13" s="9">
        <f t="shared" si="2"/>
        <v>0</v>
      </c>
      <c r="F13" s="9">
        <f t="shared" si="3"/>
        <v>0</v>
      </c>
    </row>
    <row r="14" spans="1:6" x14ac:dyDescent="0.2">
      <c r="A14" s="8" t="s">
        <v>18</v>
      </c>
      <c r="B14" s="11">
        <v>0</v>
      </c>
      <c r="C14" s="11">
        <v>0</v>
      </c>
      <c r="D14" s="11">
        <v>0</v>
      </c>
      <c r="E14" s="9">
        <f t="shared" si="2"/>
        <v>0</v>
      </c>
      <c r="F14" s="9">
        <f t="shared" si="3"/>
        <v>0</v>
      </c>
    </row>
    <row r="15" spans="1:6" x14ac:dyDescent="0.2">
      <c r="A15" s="8" t="s">
        <v>19</v>
      </c>
      <c r="B15" s="11">
        <v>1092242154.3599999</v>
      </c>
      <c r="C15" s="11">
        <v>0.02</v>
      </c>
      <c r="D15" s="11">
        <v>0.01</v>
      </c>
      <c r="E15" s="9">
        <f t="shared" si="2"/>
        <v>1092242154.3699999</v>
      </c>
      <c r="F15" s="9">
        <f t="shared" si="3"/>
        <v>9.9999904632568359E-3</v>
      </c>
    </row>
    <row r="16" spans="1:6" x14ac:dyDescent="0.2">
      <c r="A16" s="8" t="s">
        <v>20</v>
      </c>
      <c r="B16" s="9">
        <v>537584371.38999999</v>
      </c>
      <c r="C16" s="9">
        <v>39964434.270000003</v>
      </c>
      <c r="D16" s="9">
        <v>34632547.399999999</v>
      </c>
      <c r="E16" s="9">
        <f t="shared" si="2"/>
        <v>542916258.25999999</v>
      </c>
      <c r="F16" s="9">
        <f t="shared" si="3"/>
        <v>5331886.8700000048</v>
      </c>
    </row>
    <row r="17" spans="1:9" x14ac:dyDescent="0.2">
      <c r="A17" s="8" t="s">
        <v>21</v>
      </c>
      <c r="B17" s="9">
        <v>0</v>
      </c>
      <c r="C17" s="9">
        <v>0</v>
      </c>
      <c r="D17" s="9">
        <v>0</v>
      </c>
      <c r="E17" s="9">
        <f t="shared" si="2"/>
        <v>0</v>
      </c>
      <c r="F17" s="9">
        <f t="shared" si="3"/>
        <v>0</v>
      </c>
    </row>
    <row r="18" spans="1:9" x14ac:dyDescent="0.2">
      <c r="A18" s="8" t="s">
        <v>22</v>
      </c>
      <c r="B18" s="9">
        <v>-728498183.71000004</v>
      </c>
      <c r="C18" s="9">
        <v>13476752.17</v>
      </c>
      <c r="D18" s="9">
        <v>0</v>
      </c>
      <c r="E18" s="9">
        <f t="shared" si="2"/>
        <v>-715021431.54000008</v>
      </c>
      <c r="F18" s="9">
        <f t="shared" si="3"/>
        <v>13476752.169999957</v>
      </c>
    </row>
    <row r="19" spans="1:9" x14ac:dyDescent="0.2">
      <c r="A19" s="8" t="s">
        <v>23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3"/>
        <v>0</v>
      </c>
    </row>
    <row r="20" spans="1:9" x14ac:dyDescent="0.2">
      <c r="A20" s="12" t="s">
        <v>24</v>
      </c>
      <c r="B20" s="16">
        <v>0</v>
      </c>
      <c r="C20" s="16">
        <v>0</v>
      </c>
      <c r="D20" s="16">
        <v>0</v>
      </c>
      <c r="E20" s="16">
        <f t="shared" si="2"/>
        <v>0</v>
      </c>
      <c r="F20" s="16">
        <f t="shared" si="3"/>
        <v>0</v>
      </c>
      <c r="G20" s="13"/>
      <c r="H20" s="13"/>
      <c r="I20" s="13"/>
    </row>
    <row r="21" spans="1:9" x14ac:dyDescent="0.2">
      <c r="A21" s="12" t="s">
        <v>25</v>
      </c>
      <c r="B21" s="16">
        <v>0</v>
      </c>
      <c r="C21" s="16">
        <v>0</v>
      </c>
      <c r="D21" s="16">
        <v>0</v>
      </c>
      <c r="E21" s="16">
        <f t="shared" si="2"/>
        <v>0</v>
      </c>
      <c r="F21" s="16">
        <f t="shared" si="3"/>
        <v>0</v>
      </c>
      <c r="G21" s="13"/>
      <c r="H21" s="13"/>
      <c r="I21" s="13"/>
    </row>
    <row r="22" spans="1:9" x14ac:dyDescent="0.2">
      <c r="A22" s="13"/>
      <c r="B22" s="13"/>
      <c r="C22" s="13"/>
      <c r="D22" s="13"/>
      <c r="E22" s="14">
        <f>E3-'[1]ESF '!B28</f>
        <v>0</v>
      </c>
      <c r="F22" s="13"/>
      <c r="G22" s="13"/>
      <c r="H22" s="13"/>
      <c r="I22" s="13"/>
    </row>
    <row r="23" spans="1:9" ht="12.75" x14ac:dyDescent="0.2">
      <c r="A23" s="15" t="s">
        <v>26</v>
      </c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4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 </vt:lpstr>
      <vt:lpstr>'EAA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2024-07-23T16:15:01Z</cp:lastPrinted>
  <dcterms:created xsi:type="dcterms:W3CDTF">2024-07-23T16:12:48Z</dcterms:created>
  <dcterms:modified xsi:type="dcterms:W3CDTF">2024-07-23T21:47:01Z</dcterms:modified>
</cp:coreProperties>
</file>