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CONTABLE\1T 2016\"/>
    </mc:Choice>
  </mc:AlternateContent>
  <bookViews>
    <workbookView xWindow="0" yWindow="0" windowWidth="28800" windowHeight="12435"/>
  </bookViews>
  <sheets>
    <sheet name="EAA" sheetId="1" r:id="rId1"/>
  </sheets>
  <definedNames>
    <definedName name="_xlnm.Print_Area" localSheetId="0">EAA!$A$1:$J$39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H34" i="1" s="1"/>
  <c r="H33" i="1"/>
  <c r="G33" i="1"/>
  <c r="G32" i="1"/>
  <c r="H32" i="1" s="1"/>
  <c r="H31" i="1"/>
  <c r="G31" i="1"/>
  <c r="G30" i="1"/>
  <c r="H30" i="1" s="1"/>
  <c r="H29" i="1"/>
  <c r="G29" i="1"/>
  <c r="G28" i="1"/>
  <c r="H28" i="1" s="1"/>
  <c r="H27" i="1"/>
  <c r="G27" i="1"/>
  <c r="G26" i="1"/>
  <c r="H26" i="1" s="1"/>
  <c r="F24" i="1"/>
  <c r="E24" i="1"/>
  <c r="D24" i="1"/>
  <c r="G24" i="1" s="1"/>
  <c r="H24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4" i="1"/>
  <c r="H14" i="1" s="1"/>
  <c r="F14" i="1"/>
  <c r="E14" i="1"/>
  <c r="D14" i="1"/>
  <c r="D12" i="1" s="1"/>
  <c r="G12" i="1" s="1"/>
  <c r="H12" i="1" s="1"/>
  <c r="G13" i="1"/>
  <c r="F12" i="1"/>
  <c r="E12" i="1"/>
</calcChain>
</file>

<file path=xl/sharedStrings.xml><?xml version="1.0" encoding="utf-8"?>
<sst xmlns="http://schemas.openxmlformats.org/spreadsheetml/2006/main" count="34" uniqueCount="34">
  <si>
    <t>Estado Analítico del Activo</t>
  </si>
  <si>
    <t>del 1 de Enero al  31 de Marzo  de 2016</t>
  </si>
  <si>
    <t>(Pesos)</t>
  </si>
  <si>
    <t>Ente Público:</t>
  </si>
  <si>
    <t>SISTEMA AVANZADO DE BACHILLERATO Y EDUCACIÓN SUPERIOR EN EL ESTADO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</si>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</sst>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3" fontId="9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Q39"/>
  <sheetViews>
    <sheetView tabSelected="1" view="pageBreakPreview" zoomScale="115" zoomScaleNormal="98" zoomScaleSheetLayoutView="115" workbookViewId="0">
      <selection activeCell="B29" sqref="B29:C29"/>
    </sheetView>
  </sheetViews>
  <sheetFormatPr baseColWidth="10" defaultRowHeight="12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8.5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967629709.05000007</v>
      </c>
      <c r="E12" s="31">
        <f>+E14+E24</f>
        <v>962858416.36000001</v>
      </c>
      <c r="F12" s="31">
        <f>+F14+F24</f>
        <v>886457973.91999984</v>
      </c>
      <c r="G12" s="31">
        <f>+D12+E12-F12</f>
        <v>1044030151.4900002</v>
      </c>
      <c r="H12" s="31">
        <f>+G12-D12</f>
        <v>76400442.440000176</v>
      </c>
      <c r="I12" s="32"/>
      <c r="J12" s="5"/>
      <c r="K12" s="5"/>
    </row>
    <row r="13" spans="1:11" s="6" customForma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212797460.40999997</v>
      </c>
      <c r="E14" s="36">
        <f>SUM(E16:E22)</f>
        <v>939041348.57000005</v>
      </c>
      <c r="F14" s="36">
        <f>SUM(F16:F22)</f>
        <v>881642172.26999986</v>
      </c>
      <c r="G14" s="31">
        <f t="shared" si="0"/>
        <v>270196636.71000016</v>
      </c>
      <c r="H14" s="36">
        <f>+G14-D14</f>
        <v>57399176.300000191</v>
      </c>
      <c r="I14" s="37"/>
      <c r="J14" s="5"/>
      <c r="K14" s="38"/>
    </row>
    <row r="15" spans="1:11" s="6" customForma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x14ac:dyDescent="0.2">
      <c r="A16" s="39"/>
      <c r="B16" s="43" t="s">
        <v>15</v>
      </c>
      <c r="C16" s="43"/>
      <c r="D16" s="44">
        <v>207193267.81999999</v>
      </c>
      <c r="E16" s="44">
        <v>433652440.35000002</v>
      </c>
      <c r="F16" s="44">
        <v>435844165.76999998</v>
      </c>
      <c r="G16" s="45">
        <f>+D16+E16-F16</f>
        <v>205001542.4000001</v>
      </c>
      <c r="H16" s="45">
        <f>+G16-D16</f>
        <v>-2191725.4199998975</v>
      </c>
      <c r="I16" s="42"/>
      <c r="J16" s="5"/>
      <c r="K16" s="38"/>
    </row>
    <row r="17" spans="1:14" s="6" customFormat="1" x14ac:dyDescent="0.2">
      <c r="A17" s="39"/>
      <c r="B17" s="43" t="s">
        <v>16</v>
      </c>
      <c r="C17" s="43"/>
      <c r="D17" s="44">
        <v>2066794.69</v>
      </c>
      <c r="E17" s="44">
        <v>498789861.58999997</v>
      </c>
      <c r="F17" s="44">
        <v>444203054.08999997</v>
      </c>
      <c r="G17" s="45">
        <f t="shared" ref="G17:G22" si="1">+D17+E17-F17</f>
        <v>56653602.189999998</v>
      </c>
      <c r="H17" s="45">
        <f t="shared" ref="H17:H21" si="2">+G17-D17</f>
        <v>54586807.5</v>
      </c>
      <c r="I17" s="42"/>
      <c r="J17" s="5"/>
      <c r="K17" s="38"/>
    </row>
    <row r="18" spans="1:14" s="6" customFormat="1" x14ac:dyDescent="0.2">
      <c r="A18" s="39"/>
      <c r="B18" s="43" t="s">
        <v>17</v>
      </c>
      <c r="C18" s="43"/>
      <c r="D18" s="44">
        <v>3452592.89</v>
      </c>
      <c r="E18" s="44">
        <v>6599046.6299999999</v>
      </c>
      <c r="F18" s="44">
        <v>1594952.41</v>
      </c>
      <c r="G18" s="45">
        <f t="shared" si="1"/>
        <v>8456687.1099999994</v>
      </c>
      <c r="H18" s="45">
        <f t="shared" si="2"/>
        <v>5004094.2199999988</v>
      </c>
      <c r="I18" s="42"/>
      <c r="J18" s="5"/>
      <c r="K18" s="38"/>
    </row>
    <row r="19" spans="1:14" s="6" customFormat="1" x14ac:dyDescent="0.2">
      <c r="A19" s="39"/>
      <c r="B19" s="43" t="s">
        <v>18</v>
      </c>
      <c r="C19" s="43"/>
      <c r="D19" s="44"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/>
      <c r="N19" s="6" t="s">
        <v>19</v>
      </c>
    </row>
    <row r="20" spans="1:14" s="6" customFormat="1" x14ac:dyDescent="0.2">
      <c r="A20" s="39"/>
      <c r="B20" s="43" t="s">
        <v>20</v>
      </c>
      <c r="C20" s="43"/>
      <c r="D20" s="44"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/>
    </row>
    <row r="21" spans="1:14" s="6" customFormat="1" x14ac:dyDescent="0.2">
      <c r="A21" s="39"/>
      <c r="B21" s="43" t="s">
        <v>21</v>
      </c>
      <c r="C21" s="43"/>
      <c r="D21" s="44"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/>
    </row>
    <row r="22" spans="1:14" x14ac:dyDescent="0.2">
      <c r="A22" s="39"/>
      <c r="B22" s="43" t="s">
        <v>22</v>
      </c>
      <c r="C22" s="43"/>
      <c r="D22" s="44">
        <v>84805.01</v>
      </c>
      <c r="E22" s="44">
        <v>0</v>
      </c>
      <c r="F22" s="44">
        <v>0</v>
      </c>
      <c r="G22" s="45">
        <f t="shared" si="1"/>
        <v>84805.01</v>
      </c>
      <c r="H22" s="45">
        <f>+G22-D22</f>
        <v>0</v>
      </c>
      <c r="I22" s="42"/>
      <c r="K22" s="38"/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754832248.6400001</v>
      </c>
      <c r="E24" s="36">
        <f>SUM(E26:E34)</f>
        <v>23817067.789999999</v>
      </c>
      <c r="F24" s="36">
        <f>SUM(F26:F34)</f>
        <v>4815801.6500000004</v>
      </c>
      <c r="G24" s="36">
        <f>+D24+E24-F24</f>
        <v>773833514.78000009</v>
      </c>
      <c r="H24" s="36">
        <f>+G24-D24</f>
        <v>19001266.139999986</v>
      </c>
      <c r="I24" s="37"/>
      <c r="K24" s="38"/>
    </row>
    <row r="25" spans="1:14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x14ac:dyDescent="0.2">
      <c r="A26" s="39"/>
      <c r="B26" s="43" t="s">
        <v>24</v>
      </c>
      <c r="C26" s="43"/>
      <c r="D26" s="44">
        <v>434453.71</v>
      </c>
      <c r="E26" s="44">
        <v>0</v>
      </c>
      <c r="F26" s="44">
        <v>0</v>
      </c>
      <c r="G26" s="45">
        <f>+D26+E26-F26</f>
        <v>434453.71</v>
      </c>
      <c r="H26" s="45">
        <f>+G26-D26</f>
        <v>0</v>
      </c>
      <c r="I26" s="42"/>
      <c r="K26" s="38"/>
    </row>
    <row r="27" spans="1:14" x14ac:dyDescent="0.2">
      <c r="A27" s="39"/>
      <c r="B27" s="43" t="s">
        <v>25</v>
      </c>
      <c r="C27" s="43"/>
      <c r="D27" s="44"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x14ac:dyDescent="0.2">
      <c r="A28" s="39"/>
      <c r="B28" s="43" t="s">
        <v>26</v>
      </c>
      <c r="C28" s="43"/>
      <c r="D28" s="44">
        <v>630340958.25999999</v>
      </c>
      <c r="E28" s="44">
        <v>7798984.2699999996</v>
      </c>
      <c r="F28" s="44">
        <v>897980.26</v>
      </c>
      <c r="G28" s="45">
        <f t="shared" si="3"/>
        <v>637241962.26999998</v>
      </c>
      <c r="H28" s="45">
        <f t="shared" si="4"/>
        <v>6901004.0099999905</v>
      </c>
      <c r="I28" s="42"/>
      <c r="K28" s="38"/>
    </row>
    <row r="29" spans="1:14" x14ac:dyDescent="0.2">
      <c r="A29" s="39"/>
      <c r="B29" s="43" t="s">
        <v>27</v>
      </c>
      <c r="C29" s="43"/>
      <c r="D29" s="44">
        <v>282390441.43000001</v>
      </c>
      <c r="E29" s="44">
        <v>14608031.59</v>
      </c>
      <c r="F29" s="44">
        <v>3917499.64</v>
      </c>
      <c r="G29" s="45">
        <f t="shared" si="3"/>
        <v>293080973.38</v>
      </c>
      <c r="H29" s="45">
        <f t="shared" si="4"/>
        <v>10690531.949999988</v>
      </c>
      <c r="I29" s="42"/>
      <c r="K29" s="38"/>
    </row>
    <row r="30" spans="1:14" x14ac:dyDescent="0.2">
      <c r="A30" s="39"/>
      <c r="B30" s="43" t="s">
        <v>28</v>
      </c>
      <c r="C30" s="43"/>
      <c r="D30" s="44">
        <v>0</v>
      </c>
      <c r="E30" s="44">
        <v>0</v>
      </c>
      <c r="F30" s="44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x14ac:dyDescent="0.2">
      <c r="A31" s="39"/>
      <c r="B31" s="43" t="s">
        <v>29</v>
      </c>
      <c r="C31" s="43"/>
      <c r="D31" s="44">
        <v>-158333604.75999999</v>
      </c>
      <c r="E31" s="44">
        <v>1410051.93</v>
      </c>
      <c r="F31" s="44">
        <v>321.75</v>
      </c>
      <c r="G31" s="45">
        <f t="shared" si="3"/>
        <v>-156923874.57999998</v>
      </c>
      <c r="H31" s="45">
        <f t="shared" si="4"/>
        <v>1409730.1800000072</v>
      </c>
      <c r="I31" s="42"/>
      <c r="K31" s="38"/>
    </row>
    <row r="32" spans="1:14" x14ac:dyDescent="0.2">
      <c r="A32" s="39"/>
      <c r="B32" s="43" t="s">
        <v>30</v>
      </c>
      <c r="C32" s="43"/>
      <c r="D32" s="44"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/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</sheetData>
  <mergeCells count="31">
    <mergeCell ref="B38:H38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&amp;L__________________________________
Ing. Alejandro Carretero Carretero.
Director General del SABES&amp;C__________________________________
C.P. Adriana Margarita Orózco Jiménez.
Directora de Admon y Finanzas del SABES&amp;R&amp;P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2017-07-11T22:47:21Z</dcterms:created>
  <dcterms:modified xsi:type="dcterms:W3CDTF">2017-07-11T22:47:36Z</dcterms:modified>
</cp:coreProperties>
</file>