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1\"/>
    </mc:Choice>
  </mc:AlternateContent>
  <bookViews>
    <workbookView xWindow="0" yWindow="0" windowWidth="28800" windowHeight="12300"/>
  </bookViews>
  <sheets>
    <sheet name="EA" sheetId="1" r:id="rId1"/>
  </sheets>
  <definedNames>
    <definedName name="_xlnm.Print_Area" localSheetId="0">EA!$A$1:$F$70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D56" i="1"/>
  <c r="E49" i="1"/>
  <c r="E59" i="1" s="1"/>
  <c r="D49" i="1"/>
  <c r="D59" i="1" s="1"/>
  <c r="E43" i="1"/>
  <c r="D43" i="1"/>
  <c r="E39" i="1"/>
  <c r="D39" i="1"/>
  <c r="E29" i="1"/>
  <c r="D29" i="1"/>
  <c r="E25" i="1"/>
  <c r="D25" i="1"/>
  <c r="E15" i="1"/>
  <c r="E22" i="1" s="1"/>
  <c r="E61" i="1" s="1"/>
  <c r="D15" i="1"/>
  <c r="D12" i="1"/>
  <c r="D4" i="1"/>
  <c r="D22" i="1" s="1"/>
  <c r="D61" i="1" s="1"/>
</calcChain>
</file>

<file path=xl/sharedStrings.xml><?xml version="1.0" encoding="utf-8"?>
<sst xmlns="http://schemas.openxmlformats.org/spreadsheetml/2006/main" count="57" uniqueCount="56">
  <si>
    <t>SISTEMA AVANZADO DE BACHILLERATO Y EDUCACIÓN SUPERIOS EN EL ESTADO DE GUANAJUATO
Estado de Actividades
Del 01 de Enero al 31 de Diciembre del 2021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</si>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</sst>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0" fillId="2" borderId="0" xfId="0" applyFill="1"/>
    <xf numFmtId="0" fontId="2" fillId="3" borderId="1" xfId="2" applyFont="1" applyFill="1" applyBorder="1" applyAlignment="1" applyProtection="1">
      <alignment horizontal="center" vertical="center" wrapText="1"/>
      <protection locked="0"/>
    </xf>
    <xf numFmtId="0" fontId="2" fillId="3" borderId="2" xfId="2" applyFont="1" applyFill="1" applyBorder="1" applyAlignment="1" applyProtection="1">
      <alignment horizontal="center" vertical="center" wrapText="1"/>
      <protection locked="0"/>
    </xf>
    <xf numFmtId="0" fontId="2" fillId="3" borderId="3" xfId="2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3" fillId="2" borderId="4" xfId="2" applyFont="1" applyFill="1" applyBorder="1" applyAlignment="1" applyProtection="1">
      <alignment vertical="top"/>
      <protection locked="0"/>
    </xf>
    <xf numFmtId="0" fontId="2" fillId="2" borderId="0" xfId="2" applyFont="1" applyFill="1" applyBorder="1" applyAlignment="1" applyProtection="1">
      <alignment horizontal="left" vertical="center" wrapText="1"/>
      <protection locked="0"/>
    </xf>
    <xf numFmtId="0" fontId="4" fillId="2" borderId="0" xfId="2" applyFont="1" applyFill="1" applyBorder="1" applyAlignment="1" applyProtection="1">
      <alignment horizontal="center" vertical="center" wrapText="1"/>
      <protection locked="0"/>
    </xf>
    <xf numFmtId="0" fontId="4" fillId="2" borderId="5" xfId="2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 applyProtection="1">
      <alignment horizontal="left" vertical="top"/>
      <protection locked="0"/>
    </xf>
    <xf numFmtId="0" fontId="2" fillId="2" borderId="0" xfId="2" applyFont="1" applyFill="1" applyBorder="1" applyAlignment="1" applyProtection="1">
      <alignment horizontal="left" vertical="top" wrapText="1"/>
      <protection locked="0"/>
    </xf>
    <xf numFmtId="4" fontId="2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2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 applyProtection="1">
      <alignment vertical="top"/>
      <protection locked="0"/>
    </xf>
    <xf numFmtId="0" fontId="2" fillId="2" borderId="0" xfId="2" applyFont="1" applyFill="1" applyBorder="1" applyAlignment="1" applyProtection="1">
      <alignment vertical="top" wrapText="1"/>
      <protection locked="0"/>
    </xf>
    <xf numFmtId="4" fontId="2" fillId="2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2" borderId="5" xfId="2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2" applyFont="1" applyFill="1" applyBorder="1" applyAlignment="1" applyProtection="1">
      <alignment horizontal="left" vertical="top" wrapText="1"/>
      <protection locked="0"/>
    </xf>
    <xf numFmtId="4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4" fontId="3" fillId="2" borderId="5" xfId="2" applyNumberFormat="1" applyFont="1" applyFill="1" applyBorder="1" applyAlignment="1" applyProtection="1">
      <alignment horizontal="right" vertical="center" wrapText="1"/>
      <protection locked="0"/>
    </xf>
    <xf numFmtId="3" fontId="0" fillId="2" borderId="0" xfId="0" applyNumberFormat="1" applyFill="1"/>
    <xf numFmtId="0" fontId="5" fillId="2" borderId="4" xfId="2" applyFont="1" applyFill="1" applyBorder="1" applyAlignment="1" applyProtection="1">
      <alignment horizontal="left" vertical="top"/>
      <protection locked="0"/>
    </xf>
    <xf numFmtId="0" fontId="5" fillId="2" borderId="0" xfId="2" applyFont="1" applyFill="1" applyBorder="1" applyAlignment="1" applyProtection="1">
      <alignment horizontal="left" vertical="top" wrapText="1"/>
      <protection locked="0"/>
    </xf>
    <xf numFmtId="0" fontId="3" fillId="2" borderId="6" xfId="2" applyFont="1" applyFill="1" applyBorder="1" applyAlignment="1" applyProtection="1">
      <alignment vertical="top"/>
      <protection locked="0"/>
    </xf>
    <xf numFmtId="0" fontId="3" fillId="2" borderId="7" xfId="2" applyFont="1" applyFill="1" applyBorder="1" applyAlignment="1" applyProtection="1">
      <alignment horizontal="left" vertical="top" wrapText="1"/>
      <protection locked="0"/>
    </xf>
    <xf numFmtId="4" fontId="3" fillId="2" borderId="7" xfId="2" applyNumberFormat="1" applyFont="1" applyFill="1" applyBorder="1" applyAlignment="1" applyProtection="1">
      <alignment vertical="top" wrapText="1"/>
      <protection locked="0"/>
    </xf>
    <xf numFmtId="4" fontId="3" fillId="2" borderId="8" xfId="2" applyNumberFormat="1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>
      <alignment vertical="top"/>
    </xf>
    <xf numFmtId="0" fontId="6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/>
    <xf numFmtId="164" fontId="1" fillId="2" borderId="0" xfId="1" applyFont="1" applyFill="1" applyBorder="1"/>
    <xf numFmtId="0" fontId="6" fillId="2" borderId="0" xfId="0" applyFont="1" applyFill="1" applyBorder="1"/>
    <xf numFmtId="164" fontId="1" fillId="2" borderId="0" xfId="1" applyFont="1" applyFill="1" applyBorder="1" applyAlignment="1" applyProtection="1">
      <alignment horizontal="center"/>
      <protection locked="0"/>
    </xf>
    <xf numFmtId="164" fontId="1" fillId="2" borderId="0" xfId="1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 applyProtection="1">
      <protection locked="0"/>
    </xf>
    <xf numFmtId="0" fontId="6" fillId="0" borderId="0" xfId="0" applyFont="1" applyBorder="1" applyAlignment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Alignment="1"/>
    <xf numFmtId="0" fontId="0" fillId="2" borderId="0" xfId="0" applyFill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M497"/>
  <sheetViews>
    <sheetView tabSelected="1" view="pageBreakPreview" zoomScale="91" zoomScaleNormal="100" zoomScaleSheetLayoutView="91" workbookViewId="0">
      <selection activeCell="E76" sqref="E76"/>
    </sheetView>
  </sheetViews>
  <sheetFormatPr baseColWidth="10" defaultRowHeight="15" x14ac:dyDescent="0.25"/>
  <cols>
    <col min="1" max="1" width="21.28515625" customWidth="1"/>
    <col min="2" max="2" width="3.42578125" customWidth="1"/>
    <col min="3" max="3" width="70.42578125" customWidth="1"/>
    <col min="4" max="4" width="25.140625" customWidth="1"/>
    <col min="5" max="5" width="26.7109375" customWidth="1"/>
  </cols>
  <sheetData>
    <row r="1" spans="1:39" s="1" customFormat="1" ht="52.5" customHeight="1" x14ac:dyDescent="0.25">
      <c r="B1" s="2" t="s">
        <v>0</v>
      </c>
      <c r="C1" s="3"/>
      <c r="D1" s="3"/>
      <c r="E1" s="4"/>
    </row>
    <row r="2" spans="1:39" x14ac:dyDescent="0.25">
      <c r="A2" s="5"/>
      <c r="B2" s="6"/>
      <c r="C2" s="7"/>
      <c r="D2" s="8">
        <v>2021</v>
      </c>
      <c r="E2" s="9">
        <v>2020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5">
      <c r="A3" s="5"/>
      <c r="B3" s="10" t="s">
        <v>1</v>
      </c>
      <c r="C3" s="11"/>
      <c r="D3" s="12"/>
      <c r="E3" s="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5">
      <c r="A4" s="5"/>
      <c r="B4" s="14" t="s">
        <v>2</v>
      </c>
      <c r="C4" s="15"/>
      <c r="D4" s="16">
        <f>SUM(D5:D11)</f>
        <v>155773820</v>
      </c>
      <c r="E4" s="17">
        <v>88333629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5">
      <c r="A5" s="5"/>
      <c r="B5" s="6"/>
      <c r="C5" s="18" t="s">
        <v>3</v>
      </c>
      <c r="D5" s="19">
        <v>0</v>
      </c>
      <c r="E5" s="20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x14ac:dyDescent="0.25">
      <c r="A6" s="5"/>
      <c r="B6" s="6"/>
      <c r="C6" s="18" t="s">
        <v>4</v>
      </c>
      <c r="D6" s="19">
        <v>0</v>
      </c>
      <c r="E6" s="20"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5"/>
      <c r="B7" s="6"/>
      <c r="C7" s="18" t="s">
        <v>5</v>
      </c>
      <c r="D7" s="19">
        <v>0</v>
      </c>
      <c r="E7" s="20"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25">
      <c r="A8" s="5"/>
      <c r="B8" s="6"/>
      <c r="C8" s="18" t="s">
        <v>6</v>
      </c>
      <c r="D8" s="19">
        <v>0</v>
      </c>
      <c r="E8" s="20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5">
      <c r="A9" s="5"/>
      <c r="B9" s="6"/>
      <c r="C9" s="18" t="s">
        <v>7</v>
      </c>
      <c r="D9" s="19">
        <v>0</v>
      </c>
      <c r="E9" s="20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25">
      <c r="A10" s="5"/>
      <c r="B10" s="6"/>
      <c r="C10" s="18" t="s">
        <v>8</v>
      </c>
      <c r="D10" s="19">
        <v>0</v>
      </c>
      <c r="E10" s="20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25">
      <c r="A11" s="5"/>
      <c r="B11" s="6"/>
      <c r="C11" s="18" t="s">
        <v>9</v>
      </c>
      <c r="D11" s="19">
        <v>155773820</v>
      </c>
      <c r="E11" s="20">
        <v>88333629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x14ac:dyDescent="0.25">
      <c r="A12" s="5"/>
      <c r="B12" s="14" t="s">
        <v>10</v>
      </c>
      <c r="C12" s="11"/>
      <c r="D12" s="16">
        <f>SUM(D13:D14)</f>
        <v>913545838.85000002</v>
      </c>
      <c r="E12" s="17">
        <v>934399812.85000002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25">
      <c r="A13" s="5"/>
      <c r="B13" s="6"/>
      <c r="C13" s="18" t="s">
        <v>11</v>
      </c>
      <c r="D13" s="19">
        <v>12295899.439999999</v>
      </c>
      <c r="E13" s="20">
        <v>16430946.26</v>
      </c>
      <c r="F13" s="2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25">
      <c r="A14" s="5"/>
      <c r="B14" s="6"/>
      <c r="C14" s="18" t="s">
        <v>12</v>
      </c>
      <c r="D14" s="19">
        <v>901249939.40999997</v>
      </c>
      <c r="E14" s="20">
        <v>917968866.59000003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25">
      <c r="A15" s="5"/>
      <c r="B15" s="14" t="s">
        <v>13</v>
      </c>
      <c r="C15" s="11"/>
      <c r="D15" s="16">
        <f>SUM(D16:D20)</f>
        <v>8080519.4800000004</v>
      </c>
      <c r="E15" s="17">
        <f>SUM(E16:E20)</f>
        <v>5742499.4900000002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25">
      <c r="A16" s="5"/>
      <c r="B16" s="6"/>
      <c r="C16" s="18" t="s">
        <v>14</v>
      </c>
      <c r="D16" s="19">
        <v>0</v>
      </c>
      <c r="E16" s="20"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x14ac:dyDescent="0.25">
      <c r="A17" s="5"/>
      <c r="B17" s="6"/>
      <c r="C17" s="18" t="s">
        <v>15</v>
      </c>
      <c r="D17" s="19">
        <v>0</v>
      </c>
      <c r="E17" s="20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x14ac:dyDescent="0.25">
      <c r="A18" s="5"/>
      <c r="B18" s="6"/>
      <c r="C18" s="18" t="s">
        <v>16</v>
      </c>
      <c r="D18" s="19">
        <v>0</v>
      </c>
      <c r="E18" s="20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25">
      <c r="A19" s="5"/>
      <c r="B19" s="6"/>
      <c r="C19" s="18" t="s">
        <v>17</v>
      </c>
      <c r="D19" s="19">
        <v>0</v>
      </c>
      <c r="E19" s="20"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x14ac:dyDescent="0.25">
      <c r="A20" s="5"/>
      <c r="B20" s="6"/>
      <c r="C20" s="18" t="s">
        <v>18</v>
      </c>
      <c r="D20" s="19">
        <v>8080519.4800000004</v>
      </c>
      <c r="E20" s="20">
        <v>5742499.4900000002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x14ac:dyDescent="0.25">
      <c r="A21" s="5"/>
      <c r="B21" s="6"/>
      <c r="C21" s="18"/>
      <c r="D21" s="16"/>
      <c r="E21" s="1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x14ac:dyDescent="0.25">
      <c r="A22" s="5"/>
      <c r="B22" s="22" t="s">
        <v>19</v>
      </c>
      <c r="C22" s="23"/>
      <c r="D22" s="16">
        <f>SUM(D4+D12+D15)</f>
        <v>1077400178.3299999</v>
      </c>
      <c r="E22" s="17">
        <f>SUM(E4+E12+E15)</f>
        <v>1028475941.34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25">
      <c r="A23" s="5"/>
      <c r="B23" s="6"/>
      <c r="C23" s="11"/>
      <c r="D23" s="16"/>
      <c r="E23" s="1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5">
      <c r="A24" s="5"/>
      <c r="B24" s="10" t="s">
        <v>20</v>
      </c>
      <c r="C24" s="11"/>
      <c r="D24" s="16"/>
      <c r="E24" s="1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5">
      <c r="A25" s="5"/>
      <c r="B25" s="14" t="s">
        <v>21</v>
      </c>
      <c r="C25" s="11"/>
      <c r="D25" s="16">
        <f>SUM(D26:D28)</f>
        <v>928952727.71000004</v>
      </c>
      <c r="E25" s="17">
        <f>SUM(E26:E28)</f>
        <v>918394649.69999993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5"/>
      <c r="B26" s="6"/>
      <c r="C26" s="18" t="s">
        <v>22</v>
      </c>
      <c r="D26" s="19">
        <v>800806406.21000004</v>
      </c>
      <c r="E26" s="20">
        <v>795478977.61000001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5"/>
      <c r="B27" s="6"/>
      <c r="C27" s="18" t="s">
        <v>23</v>
      </c>
      <c r="D27" s="19">
        <v>12661234.32</v>
      </c>
      <c r="E27" s="20">
        <v>29094886.800000001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5"/>
      <c r="B28" s="6"/>
      <c r="C28" s="18" t="s">
        <v>24</v>
      </c>
      <c r="D28" s="19">
        <v>115485087.18000001</v>
      </c>
      <c r="E28" s="20">
        <v>93820785.290000007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5">
      <c r="A29" s="5"/>
      <c r="B29" s="14" t="s">
        <v>25</v>
      </c>
      <c r="C29" s="11"/>
      <c r="D29" s="16">
        <f>SUM(D30:D38)</f>
        <v>1596437.1</v>
      </c>
      <c r="E29" s="17">
        <f>SUM(E30:E38)</f>
        <v>1131321.8700000001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5">
      <c r="A30" s="5"/>
      <c r="B30" s="6"/>
      <c r="C30" s="18" t="s">
        <v>26</v>
      </c>
      <c r="D30" s="19">
        <v>0</v>
      </c>
      <c r="E30" s="20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5">
      <c r="A31" s="5"/>
      <c r="B31" s="6"/>
      <c r="C31" s="18" t="s">
        <v>27</v>
      </c>
      <c r="D31" s="19">
        <v>0</v>
      </c>
      <c r="E31" s="20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25">
      <c r="A32" s="5"/>
      <c r="B32" s="6"/>
      <c r="C32" s="18" t="s">
        <v>28</v>
      </c>
      <c r="D32" s="19">
        <v>0</v>
      </c>
      <c r="E32" s="20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5">
      <c r="A33" s="5"/>
      <c r="B33" s="6"/>
      <c r="C33" s="18" t="s">
        <v>29</v>
      </c>
      <c r="D33" s="19">
        <v>1596437.1</v>
      </c>
      <c r="E33" s="20">
        <v>1131321.8700000001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5">
      <c r="A34" s="5"/>
      <c r="B34" s="6"/>
      <c r="C34" s="18" t="s">
        <v>30</v>
      </c>
      <c r="D34" s="19">
        <v>0</v>
      </c>
      <c r="E34" s="20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5">
      <c r="A35" s="5"/>
      <c r="B35" s="6"/>
      <c r="C35" s="18" t="s">
        <v>31</v>
      </c>
      <c r="D35" s="19">
        <v>0</v>
      </c>
      <c r="E35" s="20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5">
      <c r="A36" s="5"/>
      <c r="B36" s="6"/>
      <c r="C36" s="18" t="s">
        <v>32</v>
      </c>
      <c r="D36" s="19">
        <v>0</v>
      </c>
      <c r="E36" s="20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5">
      <c r="A37" s="5"/>
      <c r="B37" s="6"/>
      <c r="C37" s="18" t="s">
        <v>33</v>
      </c>
      <c r="D37" s="19">
        <v>0</v>
      </c>
      <c r="E37" s="20"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5">
      <c r="A38" s="5"/>
      <c r="B38" s="6"/>
      <c r="C38" s="18" t="s">
        <v>34</v>
      </c>
      <c r="D38" s="19">
        <v>0</v>
      </c>
      <c r="E38" s="20"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5">
      <c r="A39" s="5"/>
      <c r="B39" s="14" t="s">
        <v>11</v>
      </c>
      <c r="C39" s="11"/>
      <c r="D39" s="16">
        <f>SUM(D40:D42)</f>
        <v>0</v>
      </c>
      <c r="E39" s="17">
        <f>SUM(E40:E42)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5">
      <c r="A40" s="5"/>
      <c r="B40" s="6"/>
      <c r="C40" s="18" t="s">
        <v>35</v>
      </c>
      <c r="D40" s="19">
        <v>0</v>
      </c>
      <c r="E40" s="20"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5">
      <c r="A41" s="5"/>
      <c r="B41" s="6"/>
      <c r="C41" s="18" t="s">
        <v>36</v>
      </c>
      <c r="D41" s="19">
        <v>0</v>
      </c>
      <c r="E41" s="20"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25">
      <c r="A42" s="5"/>
      <c r="B42" s="6"/>
      <c r="C42" s="18" t="s">
        <v>37</v>
      </c>
      <c r="D42" s="19">
        <v>0</v>
      </c>
      <c r="E42" s="20"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25">
      <c r="A43" s="5"/>
      <c r="B43" s="14" t="s">
        <v>38</v>
      </c>
      <c r="C43" s="11"/>
      <c r="D43" s="16">
        <f>SUM(D44:D48)</f>
        <v>0</v>
      </c>
      <c r="E43" s="17">
        <f>SUM(E44:E48)</f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25">
      <c r="A44" s="5"/>
      <c r="B44" s="6"/>
      <c r="C44" s="18" t="s">
        <v>39</v>
      </c>
      <c r="D44" s="19">
        <v>0</v>
      </c>
      <c r="E44" s="20"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25">
      <c r="A45" s="5"/>
      <c r="B45" s="6"/>
      <c r="C45" s="18" t="s">
        <v>40</v>
      </c>
      <c r="D45" s="19">
        <v>0</v>
      </c>
      <c r="E45" s="20"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25">
      <c r="A46" s="5"/>
      <c r="B46" s="6"/>
      <c r="C46" s="18" t="s">
        <v>41</v>
      </c>
      <c r="D46" s="19">
        <v>0</v>
      </c>
      <c r="E46" s="20"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25">
      <c r="A47" s="5"/>
      <c r="B47" s="6"/>
      <c r="C47" s="18" t="s">
        <v>42</v>
      </c>
      <c r="D47" s="19">
        <v>0</v>
      </c>
      <c r="E47" s="20"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22.5" customHeight="1" x14ac:dyDescent="0.25">
      <c r="A48" s="5"/>
      <c r="B48" s="6"/>
      <c r="C48" s="18" t="s">
        <v>43</v>
      </c>
      <c r="D48" s="19">
        <v>0</v>
      </c>
      <c r="E48" s="20"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x14ac:dyDescent="0.25">
      <c r="A49" s="5"/>
      <c r="B49" s="14" t="s">
        <v>44</v>
      </c>
      <c r="C49" s="11"/>
      <c r="D49" s="16">
        <f>SUM(D50:D55)</f>
        <v>76165731.810000002</v>
      </c>
      <c r="E49" s="17">
        <f>SUM(E50:E55)</f>
        <v>81661235.469999999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25">
      <c r="A50" s="5"/>
      <c r="B50" s="6"/>
      <c r="C50" s="18" t="s">
        <v>45</v>
      </c>
      <c r="D50" s="19">
        <v>76165731.810000002</v>
      </c>
      <c r="E50" s="20">
        <v>81661235.469999999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x14ac:dyDescent="0.25">
      <c r="A51" s="5"/>
      <c r="B51" s="6"/>
      <c r="C51" s="18" t="s">
        <v>46</v>
      </c>
      <c r="D51" s="19">
        <v>0</v>
      </c>
      <c r="E51" s="20"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x14ac:dyDescent="0.25">
      <c r="A52" s="5"/>
      <c r="B52" s="6"/>
      <c r="C52" s="18" t="s">
        <v>47</v>
      </c>
      <c r="D52" s="19">
        <v>0</v>
      </c>
      <c r="E52" s="20"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25">
      <c r="A53" s="5"/>
      <c r="B53" s="6"/>
      <c r="C53" s="18" t="s">
        <v>48</v>
      </c>
      <c r="D53" s="19">
        <v>0</v>
      </c>
      <c r="E53" s="20"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5">
      <c r="A54" s="5"/>
      <c r="B54" s="6"/>
      <c r="C54" s="18" t="s">
        <v>49</v>
      </c>
      <c r="D54" s="19">
        <v>0</v>
      </c>
      <c r="E54" s="20"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5">
      <c r="A55" s="5"/>
      <c r="B55" s="6"/>
      <c r="C55" s="18" t="s">
        <v>50</v>
      </c>
      <c r="D55" s="19">
        <v>0</v>
      </c>
      <c r="E55" s="20"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5">
      <c r="A56" s="5"/>
      <c r="B56" s="14" t="s">
        <v>51</v>
      </c>
      <c r="C56" s="11"/>
      <c r="D56" s="16">
        <f>SUM(D57)</f>
        <v>0</v>
      </c>
      <c r="E56" s="17">
        <f>SUM(E57)</f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5">
      <c r="A57" s="5"/>
      <c r="B57" s="6"/>
      <c r="C57" s="18" t="s">
        <v>52</v>
      </c>
      <c r="D57" s="19">
        <v>0</v>
      </c>
      <c r="E57" s="20"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5">
      <c r="A58" s="5"/>
      <c r="B58" s="6"/>
      <c r="C58" s="18"/>
      <c r="D58" s="16"/>
      <c r="E58" s="1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5">
      <c r="A59" s="5"/>
      <c r="B59" s="10" t="s">
        <v>53</v>
      </c>
      <c r="C59" s="11"/>
      <c r="D59" s="16">
        <f>SUM(D56+D49+D43+D39+D29+D25)</f>
        <v>1006714896.62</v>
      </c>
      <c r="E59" s="17">
        <f>SUM(E56+E49+E43+E39+E29+E25)</f>
        <v>1001187207.04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5">
      <c r="A60" s="5"/>
      <c r="B60" s="6"/>
      <c r="C60" s="11"/>
      <c r="D60" s="16"/>
      <c r="E60" s="1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5">
      <c r="A61" s="5"/>
      <c r="B61" s="10" t="s">
        <v>54</v>
      </c>
      <c r="C61" s="11"/>
      <c r="D61" s="16">
        <f>D22-D59</f>
        <v>70685281.709999919</v>
      </c>
      <c r="E61" s="17">
        <f>E22-E59</f>
        <v>27288734.300000072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5">
      <c r="A62" s="5"/>
      <c r="B62" s="24"/>
      <c r="C62" s="25"/>
      <c r="D62" s="26"/>
      <c r="E62" s="2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5">
      <c r="A64" s="5"/>
      <c r="B64" s="28" t="s">
        <v>55</v>
      </c>
      <c r="C64" s="29"/>
      <c r="D64" s="29"/>
      <c r="E64" s="29"/>
      <c r="F64" s="2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5">
      <c r="A65" s="5"/>
      <c r="B65" s="5"/>
      <c r="C65" s="30"/>
      <c r="D65" s="30"/>
      <c r="E65" s="30"/>
      <c r="F65" s="3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5">
      <c r="A66" s="5"/>
      <c r="B66" s="30"/>
      <c r="C66" s="31"/>
      <c r="D66" s="32"/>
      <c r="E66" s="32"/>
      <c r="F66" s="3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5">
      <c r="A67" s="5"/>
      <c r="B67" s="30"/>
      <c r="C67" s="31"/>
      <c r="D67" s="34"/>
      <c r="E67" s="35"/>
      <c r="F67" s="3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5">
      <c r="A68" s="5"/>
      <c r="B68" s="36"/>
      <c r="C68" s="37"/>
      <c r="D68" s="38"/>
      <c r="E68" s="42"/>
      <c r="F68" s="3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5">
      <c r="A69" s="5"/>
      <c r="B69" s="39"/>
      <c r="C69" s="40"/>
      <c r="D69" s="29"/>
      <c r="E69" s="43"/>
      <c r="F69" s="4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5">
      <c r="A70" s="5"/>
      <c r="B70" s="1"/>
      <c r="C70" s="42"/>
      <c r="D70" s="43"/>
      <c r="E70" s="4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2:39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2:39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2:39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2:39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2:39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2:39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2:39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2:39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2:39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2:39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2:39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2:39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2:39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2:39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2:39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2:39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2:39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2:39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2:39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2:39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2:39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2:39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2:39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2:39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2:39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2:39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2:39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2:39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2:39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2:39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2:39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2:39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2:39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2:39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2:39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2:39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2:39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2:39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2:39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2:39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2:39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2:39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2:39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2:39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2:39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2:39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2:39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2:39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2:39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2:39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2:39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2:39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2:39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2:39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2:39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2:39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2:39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2:39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2:39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2:39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2:39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2:39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2:39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2:39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2:39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2:39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2:39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2:39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2:39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2:39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2:39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2:39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2:39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2:39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2:39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2:39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2:39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2:39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2:39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2:39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2:39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2:39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2:39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2:39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2:39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2:39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2:39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2:39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2:39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2:39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2:39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2:39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2:39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2:39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2:39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2:39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2:39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2:39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2:39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2:39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2:39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2:39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2:39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2:39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2:39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2:39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2:39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2:39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2:39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2:39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2:39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2:39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2:39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2:39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2:39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2:39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2:39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2:39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2:39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2:39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2:39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2:39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2:39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2:39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2:39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2:39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2:39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2:39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2:39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2:39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2:39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2:39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2:39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2:39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2:39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2:39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2:39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2:39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2:39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2:39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2:39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2:39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2:39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2:39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2:39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2:39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2:39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2:39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2:39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2:39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2:39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2:39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2:39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2:39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2:39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2:39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2:39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2:39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2:39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2:39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2:39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2:39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2:39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2:39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2:39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2:39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2:39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2:39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2:39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2:39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2:39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2:39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2:39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2:39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2:39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2:39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2:39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2:39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2:39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2:39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2:39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2:39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2:39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2:39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2:39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2:39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2:39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2:39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2:39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2:39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2:39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2:39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2:39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2:39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2:39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2:39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2:39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2:39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2:39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2:39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2:39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2:39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2:39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2:39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2:39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2:39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2:39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2:39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2:39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2:39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2:39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2:39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2:39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2:39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2:39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2:39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2:39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2:39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2:39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2:39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2:39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2:39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2:39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2:39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2:39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2:39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2:39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2:39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2:39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2:39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2:39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2:39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2:39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2:39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2:39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2:39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2:39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2:39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2:39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2:39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2:39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2:39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2:39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2:39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2:39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2:39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2:39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2:39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2:39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2:39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2:39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2:39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2:39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2:39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2:39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2:39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2:39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2:39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2:39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2:39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2:39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2:39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2:39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2:39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2:39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2:39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2:39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2:39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2:39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2:39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2:39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2:39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2:39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2:39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2:39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2:39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2:39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2:39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2:39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2:39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2:39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2:39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2:39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2:39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2:39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2:39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2:39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2:39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2:39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2:39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2:39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2:39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2:39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2:39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2:39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2:39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2:39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2:39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2:39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2:39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2:39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2:39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2:39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2:39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2:39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2:39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2:39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2:39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2:39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2:39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2:39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2:39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2:39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2:39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2:39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2:39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2:39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2:39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2:39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2:39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2:39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2:39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2:39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2:39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2:39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2:39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2:39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2:39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2:39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2:39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2:39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2:39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2:39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2:39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2:39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2:39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2:39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2:39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2:39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2:39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2:39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2:39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2:39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2:39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2:39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2:39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2:39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2:39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2:39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2:39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2:39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2:39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2:39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2:39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2:39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2:39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2:39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2:39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2:39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2:39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2:39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2:39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2:39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2:39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2:39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2:39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2:39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2:39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2:39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2:39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2:39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2:39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2:39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2:39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2:39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2:39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2:39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2:39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2:39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2:39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2:39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2:39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2:39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2:39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2:39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2:39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2:39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2:39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2:39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2:39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2:39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2:39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2:39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2:39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2:39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2:39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2:39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2:39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2:39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2:39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2:39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2:39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2:39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2:39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2:39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2:39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2:39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2:39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2:39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2:39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2:39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2:39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2:39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2:39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2:39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2:39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2:39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119" scale="43" orientation="landscape" r:id="rId1"/>
  <rowBreaks count="1" manualBreakCount="1">
    <brk id="206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2022-01-26T17:03:33Z</dcterms:created>
  <dcterms:modified xsi:type="dcterms:W3CDTF">2022-01-26T17:06:57Z</dcterms:modified>
</cp:coreProperties>
</file>