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A" sheetId="1" r:id="rId1"/>
  </sheets>
  <definedNames>
    <definedName name="_xlnm.Print_Area" localSheetId="0">EA!$A$1:$F$75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0" i="1"/>
  <c r="D50" i="1"/>
  <c r="D44" i="1"/>
  <c r="E40" i="1"/>
  <c r="D40" i="1"/>
  <c r="E30" i="1"/>
  <c r="E60" i="1" s="1"/>
  <c r="D30" i="1"/>
  <c r="D60" i="1" s="1"/>
  <c r="E26" i="1"/>
  <c r="D26" i="1"/>
  <c r="E16" i="1"/>
  <c r="D16" i="1"/>
  <c r="E13" i="1"/>
  <c r="E23" i="1" s="1"/>
  <c r="E62" i="1" s="1"/>
  <c r="D13" i="1"/>
  <c r="D23" i="1" s="1"/>
  <c r="E4" i="1"/>
  <c r="D4" i="1"/>
  <c r="D62" i="1" l="1"/>
</calcChain>
</file>

<file path=xl/sharedStrings.xml><?xml version="1.0" encoding="utf-8"?>
<sst xmlns="http://schemas.openxmlformats.org/spreadsheetml/2006/main" count="63" uniqueCount="62">
  <si>
    <t>SISTEMA AVANZADO DE BACHILLERATO Y EDUCACIÓN SUPERIOS EN EL ESTADO DE GUANAJUATO
Estado de Actividades
Del 01 de Enero al 31 de Diciembre del 2019 y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</si>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</sst>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4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5" xfId="1" applyNumberFormat="1" applyFont="1" applyFill="1" applyBorder="1" applyProtection="1">
      <protection locked="0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5" xfId="2" applyNumberFormat="1" applyFont="1" applyFill="1" applyBorder="1" applyAlignment="1" applyProtection="1">
      <alignment vertical="top" wrapText="1"/>
      <protection locked="0"/>
    </xf>
    <xf numFmtId="3" fontId="0" fillId="2" borderId="0" xfId="0" applyNumberFormat="1" applyFill="1"/>
    <xf numFmtId="0" fontId="6" fillId="2" borderId="4" xfId="1" applyFont="1" applyFill="1" applyBorder="1" applyAlignment="1" applyProtection="1">
      <alignment horizontal="left" vertical="top"/>
      <protection locked="0"/>
    </xf>
    <xf numFmtId="0" fontId="6" fillId="2" borderId="0" xfId="1" applyFont="1" applyFill="1" applyBorder="1" applyAlignment="1" applyProtection="1">
      <alignment horizontal="left" vertical="top" wrapText="1"/>
      <protection locked="0"/>
    </xf>
    <xf numFmtId="3" fontId="2" fillId="2" borderId="5" xfId="1" applyNumberFormat="1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4" fontId="3" fillId="2" borderId="7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164" fontId="1" fillId="2" borderId="0" xfId="2" applyFont="1" applyFill="1" applyBorder="1"/>
    <xf numFmtId="0" fontId="7" fillId="2" borderId="0" xfId="0" applyFont="1" applyFill="1" applyBorder="1"/>
    <xf numFmtId="164" fontId="1" fillId="2" borderId="0" xfId="2" applyFont="1" applyFill="1" applyBorder="1" applyAlignment="1" applyProtection="1">
      <alignment horizontal="center"/>
      <protection locked="0"/>
    </xf>
    <xf numFmtId="164" fontId="1" fillId="2" borderId="0" xfId="2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0" xfId="0" applyFont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/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M501"/>
  <sheetViews>
    <sheetView tabSelected="1" view="pageBreakPreview" topLeftCell="A46" zoomScale="98" zoomScaleNormal="100" zoomScaleSheetLayoutView="98" workbookViewId="0">
      <selection activeCell="D51" sqref="D51"/>
    </sheetView>
  </sheetViews>
  <sheetFormatPr baseColWidth="10" defaultRowHeight="15" x14ac:dyDescent="0.25"/>
  <cols>
    <col min="1" max="1" width="21.28515625" customWidth="1"/>
    <col min="2" max="2" width="3.42578125" customWidth="1"/>
    <col min="3" max="3" width="86.140625" customWidth="1"/>
    <col min="4" max="4" width="41.7109375" customWidth="1"/>
    <col min="5" max="5" width="47" customWidth="1"/>
  </cols>
  <sheetData>
    <row r="1" spans="1:39" s="1" customFormat="1" ht="52.5" customHeight="1" x14ac:dyDescent="0.25">
      <c r="B1" s="2" t="s">
        <v>0</v>
      </c>
      <c r="C1" s="3"/>
      <c r="D1" s="3"/>
      <c r="E1" s="4"/>
    </row>
    <row r="2" spans="1:39" x14ac:dyDescent="0.25">
      <c r="A2" s="5"/>
      <c r="B2" s="6"/>
      <c r="C2" s="7"/>
      <c r="D2" s="8">
        <v>2019</v>
      </c>
      <c r="E2" s="9">
        <v>2018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5"/>
      <c r="B3" s="10" t="s">
        <v>1</v>
      </c>
      <c r="C3" s="11"/>
      <c r="D3" s="12"/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5"/>
      <c r="B4" s="14" t="s">
        <v>2</v>
      </c>
      <c r="C4" s="15"/>
      <c r="D4" s="16">
        <f>SUM(D5:D12)</f>
        <v>83931417</v>
      </c>
      <c r="E4" s="17">
        <f>SUM(E5:E12)</f>
        <v>82358035.689999998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5"/>
      <c r="B5" s="6"/>
      <c r="C5" s="18" t="s">
        <v>3</v>
      </c>
      <c r="D5" s="19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5"/>
      <c r="B6" s="6"/>
      <c r="C6" s="18" t="s">
        <v>4</v>
      </c>
      <c r="D6" s="19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5"/>
      <c r="B7" s="6"/>
      <c r="C7" s="18" t="s">
        <v>5</v>
      </c>
      <c r="D7" s="19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5"/>
      <c r="B8" s="6"/>
      <c r="C8" s="18" t="s">
        <v>6</v>
      </c>
      <c r="D8" s="19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5"/>
      <c r="B9" s="6"/>
      <c r="C9" s="18" t="s">
        <v>7</v>
      </c>
      <c r="D9" s="19">
        <v>0</v>
      </c>
      <c r="E9" s="20">
        <v>79447511.189999998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5"/>
      <c r="B10" s="6"/>
      <c r="C10" s="18" t="s">
        <v>8</v>
      </c>
      <c r="D10" s="19">
        <v>0</v>
      </c>
      <c r="E10" s="20">
        <v>2910524.5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5"/>
      <c r="B11" s="6"/>
      <c r="C11" s="18" t="s">
        <v>9</v>
      </c>
      <c r="D11" s="19">
        <v>83931417</v>
      </c>
      <c r="E11" s="20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2.5" x14ac:dyDescent="0.25">
      <c r="A12" s="5"/>
      <c r="B12" s="6"/>
      <c r="C12" s="18" t="s">
        <v>10</v>
      </c>
      <c r="D12" s="19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5"/>
      <c r="B13" s="14" t="s">
        <v>11</v>
      </c>
      <c r="C13" s="11"/>
      <c r="D13" s="21">
        <f>SUM(D14:D15)</f>
        <v>922747337.42000008</v>
      </c>
      <c r="E13" s="22">
        <f>SUM(E14:E15)</f>
        <v>825224222.56000006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5"/>
      <c r="B14" s="6"/>
      <c r="C14" s="18" t="s">
        <v>12</v>
      </c>
      <c r="D14" s="19">
        <v>11665833.34</v>
      </c>
      <c r="E14" s="20">
        <v>26598015.23</v>
      </c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5"/>
      <c r="B15" s="6"/>
      <c r="C15" s="18" t="s">
        <v>13</v>
      </c>
      <c r="D15" s="19">
        <v>911081504.08000004</v>
      </c>
      <c r="E15" s="20">
        <v>798626207.33000004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A16" s="5"/>
      <c r="B16" s="14" t="s">
        <v>14</v>
      </c>
      <c r="C16" s="11"/>
      <c r="D16" s="21">
        <f>SUM(D17:D22)</f>
        <v>9618536.9000000004</v>
      </c>
      <c r="E16" s="22">
        <f>SUM(E17:E22)</f>
        <v>7161997.7800000003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5"/>
      <c r="B17" s="6"/>
      <c r="C17" s="18" t="s">
        <v>15</v>
      </c>
      <c r="D17" s="19">
        <v>0</v>
      </c>
      <c r="E17" s="20">
        <v>7161997.7800000003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5"/>
      <c r="B18" s="6"/>
      <c r="C18" s="18" t="s">
        <v>16</v>
      </c>
      <c r="D18" s="19"/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5"/>
      <c r="B19" s="6"/>
      <c r="C19" s="18" t="s">
        <v>17</v>
      </c>
      <c r="D19" s="19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5">
      <c r="A20" s="5"/>
      <c r="B20" s="6"/>
      <c r="C20" s="18" t="s">
        <v>18</v>
      </c>
      <c r="D20" s="19"/>
      <c r="E20" s="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5">
      <c r="A21" s="5"/>
      <c r="B21" s="6"/>
      <c r="C21" s="18" t="s">
        <v>19</v>
      </c>
      <c r="D21" s="19">
        <v>9618536.9000000004</v>
      </c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5"/>
      <c r="B22" s="6"/>
      <c r="C22" s="18"/>
      <c r="D22" s="19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5"/>
      <c r="B23" s="24" t="s">
        <v>20</v>
      </c>
      <c r="C23" s="25"/>
      <c r="D23" s="21">
        <f>D4+D13+D16</f>
        <v>1016297291.3200001</v>
      </c>
      <c r="E23" s="26">
        <f>E4+E13+E16</f>
        <v>914744256.02999997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5">
      <c r="A24" s="5"/>
      <c r="B24" s="6"/>
      <c r="C24" s="11"/>
      <c r="D24" s="2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5">
      <c r="A25" s="5"/>
      <c r="B25" s="10" t="s">
        <v>21</v>
      </c>
      <c r="C25" s="11"/>
      <c r="D25" s="27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5">
      <c r="A26" s="5"/>
      <c r="B26" s="14" t="s">
        <v>22</v>
      </c>
      <c r="C26" s="11"/>
      <c r="D26" s="21">
        <f>SUM(D27:D29)</f>
        <v>931426696.63999999</v>
      </c>
      <c r="E26" s="22">
        <f>SUM(E27:E29)</f>
        <v>889429998.94999993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5"/>
      <c r="B27" s="6"/>
      <c r="C27" s="18" t="s">
        <v>23</v>
      </c>
      <c r="D27" s="19">
        <v>764017414.25999999</v>
      </c>
      <c r="E27" s="20">
        <v>733867255.27999997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5"/>
      <c r="B28" s="6"/>
      <c r="C28" s="18" t="s">
        <v>24</v>
      </c>
      <c r="D28" s="19">
        <v>49369436.549999997</v>
      </c>
      <c r="E28" s="20">
        <v>51440005.030000001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5">
      <c r="A29" s="5"/>
      <c r="B29" s="6"/>
      <c r="C29" s="18" t="s">
        <v>25</v>
      </c>
      <c r="D29" s="19">
        <v>118039845.83</v>
      </c>
      <c r="E29" s="20">
        <v>104122738.64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5"/>
      <c r="B30" s="14" t="s">
        <v>26</v>
      </c>
      <c r="C30" s="11"/>
      <c r="D30" s="21">
        <f>SUM(D31:D39)</f>
        <v>6945519.0899999999</v>
      </c>
      <c r="E30" s="22">
        <f>SUM(E31:E39)</f>
        <v>4682043.13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5"/>
      <c r="B31" s="6"/>
      <c r="C31" s="18" t="s">
        <v>27</v>
      </c>
      <c r="D31" s="19">
        <v>0</v>
      </c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5"/>
      <c r="B32" s="6"/>
      <c r="C32" s="18" t="s">
        <v>28</v>
      </c>
      <c r="D32" s="19">
        <v>0</v>
      </c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5">
      <c r="A33" s="5"/>
      <c r="B33" s="6"/>
      <c r="C33" s="18" t="s">
        <v>29</v>
      </c>
      <c r="D33" s="19">
        <v>0</v>
      </c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5">
      <c r="A34" s="5"/>
      <c r="B34" s="6"/>
      <c r="C34" s="18" t="s">
        <v>30</v>
      </c>
      <c r="D34" s="19">
        <v>6945519.0899999999</v>
      </c>
      <c r="E34" s="20">
        <v>4682043.13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5">
      <c r="A35" s="5"/>
      <c r="B35" s="6"/>
      <c r="C35" s="18" t="s">
        <v>31</v>
      </c>
      <c r="D35" s="19">
        <v>0</v>
      </c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 s="5"/>
      <c r="B36" s="6"/>
      <c r="C36" s="18" t="s">
        <v>32</v>
      </c>
      <c r="D36" s="19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 s="5"/>
      <c r="B37" s="6"/>
      <c r="C37" s="18" t="s">
        <v>33</v>
      </c>
      <c r="D37" s="19"/>
      <c r="E37" s="2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A38" s="5"/>
      <c r="B38" s="6"/>
      <c r="C38" s="18" t="s">
        <v>34</v>
      </c>
      <c r="D38" s="19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A39" s="5"/>
      <c r="B39" s="6"/>
      <c r="C39" s="18" t="s">
        <v>35</v>
      </c>
      <c r="D39" s="19"/>
      <c r="E39" s="2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A40" s="5"/>
      <c r="B40" s="14" t="s">
        <v>12</v>
      </c>
      <c r="C40" s="11"/>
      <c r="D40" s="21">
        <f>SUM(D41:D43)</f>
        <v>0</v>
      </c>
      <c r="E40" s="22">
        <f>SUM(E41:E43)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A41" s="5"/>
      <c r="B41" s="6"/>
      <c r="C41" s="18" t="s">
        <v>36</v>
      </c>
      <c r="D41" s="19"/>
      <c r="E41" s="2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A42" s="5"/>
      <c r="B42" s="6"/>
      <c r="C42" s="18" t="s">
        <v>37</v>
      </c>
      <c r="D42" s="19"/>
      <c r="E42" s="2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A43" s="5"/>
      <c r="B43" s="6"/>
      <c r="C43" s="18" t="s">
        <v>38</v>
      </c>
      <c r="D43" s="19"/>
      <c r="E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A44" s="5"/>
      <c r="B44" s="14" t="s">
        <v>39</v>
      </c>
      <c r="C44" s="11"/>
      <c r="D44" s="21">
        <f>SUM(D45:D49)</f>
        <v>0</v>
      </c>
      <c r="E44" s="22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A45" s="5"/>
      <c r="B45" s="6"/>
      <c r="C45" s="18" t="s">
        <v>40</v>
      </c>
      <c r="D45" s="19"/>
      <c r="E45" s="2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A46" s="5"/>
      <c r="B46" s="6"/>
      <c r="C46" s="18" t="s">
        <v>41</v>
      </c>
      <c r="D46" s="19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A47" s="5"/>
      <c r="B47" s="6"/>
      <c r="C47" s="18" t="s">
        <v>42</v>
      </c>
      <c r="D47" s="19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A48" s="5"/>
      <c r="B48" s="6"/>
      <c r="C48" s="18" t="s">
        <v>43</v>
      </c>
      <c r="D48" s="19"/>
      <c r="E48" s="2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2.5" customHeight="1" x14ac:dyDescent="0.25">
      <c r="A49" s="5"/>
      <c r="B49" s="6"/>
      <c r="C49" s="18" t="s">
        <v>44</v>
      </c>
      <c r="D49" s="19"/>
      <c r="E49" s="2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5">
      <c r="A50" s="5"/>
      <c r="B50" s="14" t="s">
        <v>45</v>
      </c>
      <c r="C50" s="11"/>
      <c r="D50" s="21">
        <f>SUM(D51:D56)</f>
        <v>223887367.34</v>
      </c>
      <c r="E50" s="22">
        <f>SUM(E51:E56)</f>
        <v>53423520.829999998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5">
      <c r="A51" s="5"/>
      <c r="B51" s="6"/>
      <c r="C51" s="18" t="s">
        <v>46</v>
      </c>
      <c r="D51" s="19">
        <v>223887367.34</v>
      </c>
      <c r="E51" s="20">
        <v>53423520.829999998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5">
      <c r="A52" s="5"/>
      <c r="B52" s="6"/>
      <c r="C52" s="18" t="s">
        <v>47</v>
      </c>
      <c r="D52" s="19">
        <v>0</v>
      </c>
      <c r="E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5">
      <c r="A53" s="5"/>
      <c r="B53" s="6"/>
      <c r="C53" s="18" t="s">
        <v>48</v>
      </c>
      <c r="D53" s="19">
        <v>0</v>
      </c>
      <c r="E53" s="2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5">
      <c r="A54" s="5"/>
      <c r="B54" s="6"/>
      <c r="C54" s="18" t="s">
        <v>49</v>
      </c>
      <c r="D54" s="19">
        <v>0</v>
      </c>
      <c r="E54" s="2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5">
      <c r="A55" s="5"/>
      <c r="B55" s="6"/>
      <c r="C55" s="18" t="s">
        <v>50</v>
      </c>
      <c r="D55" s="19">
        <v>0</v>
      </c>
      <c r="E55" s="2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5">
      <c r="A56" s="5"/>
      <c r="B56" s="6"/>
      <c r="C56" s="18" t="s">
        <v>51</v>
      </c>
      <c r="D56" s="19"/>
      <c r="E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5">
      <c r="A57" s="5"/>
      <c r="B57" s="14" t="s">
        <v>52</v>
      </c>
      <c r="C57" s="11"/>
      <c r="D57" s="21">
        <f>SUM(D58)</f>
        <v>0</v>
      </c>
      <c r="E57" s="22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5">
      <c r="A58" s="5"/>
      <c r="B58" s="6"/>
      <c r="C58" s="18" t="s">
        <v>53</v>
      </c>
      <c r="D58" s="19"/>
      <c r="E58" s="2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5">
      <c r="A59" s="5"/>
      <c r="B59" s="6"/>
      <c r="C59" s="18"/>
      <c r="D59" s="19"/>
      <c r="E59" s="2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5">
      <c r="A60" s="5"/>
      <c r="B60" s="10" t="s">
        <v>54</v>
      </c>
      <c r="C60" s="11"/>
      <c r="D60" s="21">
        <f>D26+D30+D40+D44+D50</f>
        <v>1162259583.0699999</v>
      </c>
      <c r="E60" s="22">
        <f>E26+E30+E40+E44+E50</f>
        <v>947535562.90999997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5">
      <c r="A61" s="5"/>
      <c r="B61" s="6"/>
      <c r="C61" s="11"/>
      <c r="D61" s="21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5">
      <c r="A62" s="5"/>
      <c r="B62" s="10" t="s">
        <v>55</v>
      </c>
      <c r="C62" s="11"/>
      <c r="D62" s="21">
        <f>D23-D60</f>
        <v>-145962291.74999988</v>
      </c>
      <c r="E62" s="22">
        <f>E23-E60</f>
        <v>-32791306.879999995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/>
      <c r="B63" s="29"/>
      <c r="C63" s="30"/>
      <c r="D63" s="31"/>
      <c r="E63" s="3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25">
      <c r="A65" s="5"/>
      <c r="B65" s="33" t="s">
        <v>56</v>
      </c>
      <c r="C65" s="34"/>
      <c r="D65" s="34"/>
      <c r="E65" s="34"/>
      <c r="F65" s="3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5">
      <c r="A66" s="5"/>
      <c r="B66" s="5"/>
      <c r="C66" s="35"/>
      <c r="D66" s="35"/>
      <c r="E66" s="35"/>
      <c r="F66" s="3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5">
      <c r="A67" s="5"/>
      <c r="B67" s="5"/>
      <c r="C67" s="35"/>
      <c r="D67" s="36"/>
      <c r="E67" s="35"/>
      <c r="F67" s="3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5">
      <c r="A68" s="5"/>
      <c r="B68" s="5"/>
      <c r="C68" s="35"/>
      <c r="D68" s="35"/>
      <c r="E68" s="35"/>
      <c r="F68" s="3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5">
      <c r="A69" s="5"/>
      <c r="B69" s="35"/>
      <c r="C69" s="37"/>
      <c r="D69" s="38"/>
      <c r="E69" s="38"/>
      <c r="F69" s="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5"/>
      <c r="B70" s="35"/>
      <c r="C70" s="37"/>
      <c r="D70" s="38"/>
      <c r="E70" s="38"/>
      <c r="F70" s="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5">
      <c r="A71" s="5"/>
      <c r="B71" s="35"/>
      <c r="C71" s="37" t="s">
        <v>57</v>
      </c>
      <c r="D71" s="40"/>
      <c r="E71" s="41"/>
      <c r="F71" s="4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5">
      <c r="A72" s="5"/>
      <c r="B72" s="42"/>
      <c r="C72" s="43" t="s">
        <v>58</v>
      </c>
      <c r="D72" s="44" t="s">
        <v>59</v>
      </c>
      <c r="E72" s="1"/>
      <c r="F72" s="4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5">
      <c r="A73" s="5"/>
      <c r="B73" s="46"/>
      <c r="C73" s="47" t="s">
        <v>60</v>
      </c>
      <c r="D73" s="48" t="s">
        <v>61</v>
      </c>
      <c r="F73" s="4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5">
      <c r="A74" s="5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:3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:3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:3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:3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:3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:3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:3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:3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:3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:3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:3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:3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:3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:3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:3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:3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:3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:3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:3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:3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:3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:3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:3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:3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:3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:3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2:3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2:3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2:3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2:3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2:3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2:3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2:3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2:3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2:3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2:39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2:39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2:39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2:39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2:39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2:39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2:39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2:39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2:39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2:39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2:39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2:39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2:39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2:39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2:39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2:39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2:39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2:39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2:39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2:39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2:39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2:39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2:39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2:39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2:39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2:39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2:39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2:39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2:39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2:39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2:39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2:39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2:39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2:39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2:39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2:39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2:39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2:39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2:39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2:39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2:39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2:39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2:39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2:39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2:39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2:39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2:39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2:39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2:39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2:39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2:39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2:39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2:39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2:39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2:39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2:39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2:39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2:39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2:39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2:39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2:39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2:39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2:39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2:39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2:39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2:39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2:39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2:39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2:39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2:39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2:39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2:39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2:39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2:39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2:39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2:39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2:39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2:39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2:39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2:39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2:39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2:39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2:39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2:39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2:39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2:39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2:39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2:39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2:39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2:39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2:39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2:39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2:39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2:39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2:39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2:39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2:39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2:39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2:39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2:39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2:39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2:39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2:39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2:39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2:39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2:39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2:39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2:39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2:39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2:39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2:39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2:39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2:39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2:39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2:39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2:39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2:39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2:39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2:39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2:39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2:39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2:39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2:39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2:39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2:39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2:39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2:39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2:39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2:39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2:39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2:39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2:39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2:39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2:39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2:39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2:39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2:39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2:39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2:39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2:39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2:39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2:39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2:39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2:39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2:39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2:39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2:39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2:39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2:39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2:39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2:39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2:39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2:39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2:39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2:39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2:39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2:39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2:39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2:39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2:39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2:39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2:39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2:39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2:39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2:39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2:39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2:39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2:39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2:39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2:39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2:39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2:39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2:39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2:39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2:39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2:39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2:39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2:39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2:39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2:39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2:39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2:39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2:39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2:39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2:39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2:39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2:39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2:39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2:39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2:39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2:39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2:39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2:39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2:39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2:39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2:39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2:39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2:39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2:39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2:39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2:39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2:39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2:39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2:39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2:39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2:39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2:39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2:39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2:39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2:39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2:39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2:39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2:39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2:39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2:39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2:39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2:39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2:39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2:39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2:39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2:39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2:39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2:39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2:39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2:39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2:39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2:39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2:39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2:39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2:39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2:39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2:39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2:39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2:39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2:39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2:39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2:39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2:39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2:39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2:39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2:39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2:39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2:39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2:39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2:39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2:39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2:39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2:39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2:39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2:39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2:39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2:39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2:39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2:39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2:39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2:39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2:39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2:39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2:39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2:39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2:39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2:39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2:39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rowBreaks count="1" manualBreakCount="1">
    <brk id="21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2020-01-29T22:44:14Z</dcterms:created>
  <dcterms:modified xsi:type="dcterms:W3CDTF">2020-01-29T22:44:46Z</dcterms:modified>
</cp:coreProperties>
</file>