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A" sheetId="1" r:id="rId1"/>
  </sheets>
  <definedNames>
    <definedName name="_xlnm.Print_Area" localSheetId="0">EA!$A$1:$F$75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0" i="1"/>
  <c r="D50" i="1"/>
  <c r="D44" i="1"/>
  <c r="E40" i="1"/>
  <c r="D40" i="1"/>
  <c r="E30" i="1"/>
  <c r="D30" i="1"/>
  <c r="D60" i="1" s="1"/>
  <c r="D67" i="1" s="1"/>
  <c r="E26" i="1"/>
  <c r="E60" i="1" s="1"/>
  <c r="D26" i="1"/>
  <c r="E16" i="1"/>
  <c r="D16" i="1"/>
  <c r="E13" i="1"/>
  <c r="D13" i="1"/>
  <c r="D23" i="1" s="1"/>
  <c r="D62" i="1" s="1"/>
  <c r="E4" i="1"/>
  <c r="E23" i="1" s="1"/>
  <c r="E62" i="1" s="1"/>
  <c r="D4" i="1"/>
</calcChain>
</file>

<file path=xl/sharedStrings.xml><?xml version="1.0" encoding="utf-8"?>
<sst xmlns="http://schemas.openxmlformats.org/spreadsheetml/2006/main" count="63" uniqueCount="62">
  <si>
    <t>SISTEMA AVANZADO DE BACHILLERATO Y EDUCACIÓN SUPERIOS EN EL ESTADO DE GUANAJUATO
Estado de Actividades
Del 01 de Enero al 30 de Septiembre del 2019 y 2018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</si>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</sst>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5" xfId="2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5" xfId="1" applyNumberFormat="1" applyFont="1" applyFill="1" applyBorder="1" applyProtection="1">
      <protection locked="0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5" xfId="2" applyNumberFormat="1" applyFont="1" applyFill="1" applyBorder="1" applyAlignment="1" applyProtection="1">
      <alignment vertical="top" wrapText="1"/>
      <protection locked="0"/>
    </xf>
    <xf numFmtId="3" fontId="0" fillId="2" borderId="0" xfId="0" applyNumberFormat="1" applyFill="1"/>
    <xf numFmtId="0" fontId="6" fillId="2" borderId="4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3" fontId="2" fillId="2" borderId="5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/>
    <xf numFmtId="164" fontId="1" fillId="2" borderId="0" xfId="2" applyFont="1" applyFill="1" applyBorder="1"/>
    <xf numFmtId="0" fontId="7" fillId="2" borderId="0" xfId="0" applyFont="1" applyFill="1" applyBorder="1"/>
    <xf numFmtId="164" fontId="1" fillId="2" borderId="0" xfId="2" applyFont="1" applyFill="1" applyBorder="1" applyAlignment="1" applyProtection="1">
      <alignment horizontal="center"/>
      <protection locked="0"/>
    </xf>
    <xf numFmtId="164" fontId="1" fillId="2" borderId="0" xfId="2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protection locked="0"/>
    </xf>
    <xf numFmtId="0" fontId="7" fillId="0" borderId="9" xfId="0" applyFont="1" applyBorder="1" applyAlignment="1"/>
    <xf numFmtId="0" fontId="7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/>
  </cellXfs>
  <cellStyles count="3">
    <cellStyle name="Millares 2 2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501"/>
  <sheetViews>
    <sheetView tabSelected="1" view="pageBreakPreview" zoomScale="83" zoomScaleNormal="100" zoomScaleSheetLayoutView="83" workbookViewId="0">
      <selection activeCell="D60" sqref="D60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86.140625" customWidth="1"/>
    <col min="4" max="4" width="41.7109375" customWidth="1"/>
    <col min="5" max="5" width="47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2019</v>
      </c>
      <c r="E2" s="9">
        <v>2018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SUM(D5:D12)</f>
        <v>83570843</v>
      </c>
      <c r="E4" s="17">
        <f>SUM(E5:E12)</f>
        <v>82358035.689999998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/>
      <c r="E5" s="2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/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0</v>
      </c>
      <c r="E9" s="20">
        <v>79447511.189999998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0</v>
      </c>
      <c r="E10" s="20">
        <v>2910524.5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>
        <v>83570843</v>
      </c>
      <c r="E11" s="20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x14ac:dyDescent="0.25">
      <c r="A12" s="5"/>
      <c r="B12" s="6"/>
      <c r="C12" s="18" t="s">
        <v>10</v>
      </c>
      <c r="D12" s="19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14" t="s">
        <v>11</v>
      </c>
      <c r="C13" s="11"/>
      <c r="D13" s="21">
        <f>SUM(D14:D15)</f>
        <v>634923015.45999992</v>
      </c>
      <c r="E13" s="22">
        <f>SUM(E14:E15)</f>
        <v>825224222.56000006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7958756.79</v>
      </c>
      <c r="E14" s="20">
        <v>26598015.23</v>
      </c>
      <c r="F14" s="2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6"/>
      <c r="C15" s="18" t="s">
        <v>13</v>
      </c>
      <c r="D15" s="19">
        <v>626964258.66999996</v>
      </c>
      <c r="E15" s="20">
        <v>798626207.33000004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14" t="s">
        <v>14</v>
      </c>
      <c r="C16" s="11"/>
      <c r="D16" s="21">
        <f>SUM(D17:D22)</f>
        <v>7480155.7199999997</v>
      </c>
      <c r="E16" s="22">
        <f>SUM(E17:E22)</f>
        <v>7161997.7800000003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0</v>
      </c>
      <c r="E17" s="20">
        <v>7161997.7800000003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/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 t="s">
        <v>19</v>
      </c>
      <c r="D21" s="19">
        <v>7480155.7199999997</v>
      </c>
      <c r="E21" s="2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6"/>
      <c r="C22" s="18"/>
      <c r="D22" s="19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24" t="s">
        <v>20</v>
      </c>
      <c r="C23" s="25"/>
      <c r="D23" s="21">
        <f>D4+D13+D16</f>
        <v>725974014.17999995</v>
      </c>
      <c r="E23" s="26">
        <f>E4+E13+E16</f>
        <v>914744256.02999997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6"/>
      <c r="C24" s="11"/>
      <c r="D24" s="21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0" t="s">
        <v>21</v>
      </c>
      <c r="C25" s="11"/>
      <c r="D25" s="27"/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14" t="s">
        <v>22</v>
      </c>
      <c r="C26" s="11"/>
      <c r="D26" s="21">
        <f>SUM(D27:D29)</f>
        <v>619076121.35000002</v>
      </c>
      <c r="E26" s="22">
        <f>SUM(E27:E29)</f>
        <v>889429998.94999993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525053536.49000001</v>
      </c>
      <c r="E27" s="20">
        <v>733867255.27999997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26801663.469999999</v>
      </c>
      <c r="E28" s="20">
        <v>51440005.030000001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6"/>
      <c r="C29" s="18" t="s">
        <v>25</v>
      </c>
      <c r="D29" s="19">
        <v>67220921.390000001</v>
      </c>
      <c r="E29" s="20">
        <v>104122738.64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14" t="s">
        <v>26</v>
      </c>
      <c r="C30" s="11"/>
      <c r="D30" s="21">
        <f>SUM(D31:D39)</f>
        <v>3376949.57</v>
      </c>
      <c r="E30" s="22">
        <f>SUM(E31:E39)</f>
        <v>4682043.13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/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/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/>
      <c r="E33" s="2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3376949.57</v>
      </c>
      <c r="E34" s="20">
        <v>4682043.13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/>
      <c r="E35" s="2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6"/>
      <c r="C39" s="18" t="s">
        <v>35</v>
      </c>
      <c r="D39" s="19"/>
      <c r="E39" s="2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14" t="s">
        <v>12</v>
      </c>
      <c r="C40" s="11"/>
      <c r="D40" s="21">
        <f>SUM(D41:D43)</f>
        <v>0</v>
      </c>
      <c r="E40" s="22">
        <f>SUM(E41:E43)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/>
      <c r="E41" s="2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/>
      <c r="E42" s="2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6"/>
      <c r="C43" s="18" t="s">
        <v>38</v>
      </c>
      <c r="D43" s="19"/>
      <c r="E43" s="2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14" t="s">
        <v>39</v>
      </c>
      <c r="C44" s="11"/>
      <c r="D44" s="21">
        <f>SUM(D45:D49)</f>
        <v>0</v>
      </c>
      <c r="E44" s="22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/>
      <c r="E45" s="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5"/>
      <c r="B48" s="6"/>
      <c r="C48" s="18" t="s">
        <v>43</v>
      </c>
      <c r="D48" s="19"/>
      <c r="E48" s="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2.5" customHeight="1" x14ac:dyDescent="0.25">
      <c r="A49" s="5"/>
      <c r="B49" s="6"/>
      <c r="C49" s="18" t="s">
        <v>44</v>
      </c>
      <c r="D49" s="19"/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14" t="s">
        <v>45</v>
      </c>
      <c r="C50" s="11"/>
      <c r="D50" s="21">
        <f>SUM(D51:D56)</f>
        <v>4809619.09</v>
      </c>
      <c r="E50" s="22">
        <f>SUM(E51:E56)</f>
        <v>53423520.829999998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4809619.09</v>
      </c>
      <c r="E51" s="20">
        <v>53423520.829999998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/>
      <c r="E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/>
      <c r="E53" s="2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/>
      <c r="E54" s="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/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6"/>
      <c r="C56" s="18" t="s">
        <v>51</v>
      </c>
      <c r="D56" s="19"/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14" t="s">
        <v>52</v>
      </c>
      <c r="C57" s="11"/>
      <c r="D57" s="21">
        <f>SUM(D58)</f>
        <v>0</v>
      </c>
      <c r="E57" s="22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 t="s">
        <v>53</v>
      </c>
      <c r="D58" s="19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6"/>
      <c r="C59" s="18"/>
      <c r="D59" s="19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10" t="s">
        <v>54</v>
      </c>
      <c r="C60" s="11"/>
      <c r="D60" s="21">
        <f>D26+D30+D40+D44+D50</f>
        <v>627262690.01000011</v>
      </c>
      <c r="E60" s="22">
        <f>E26+E30+E40+E44+E50</f>
        <v>947535562.90999997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6"/>
      <c r="C61" s="11"/>
      <c r="D61" s="21"/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10" t="s">
        <v>55</v>
      </c>
      <c r="C62" s="11"/>
      <c r="D62" s="21">
        <f>D23-D60</f>
        <v>98711324.169999838</v>
      </c>
      <c r="E62" s="22">
        <f>E23-E60</f>
        <v>-32791306.879999995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29"/>
      <c r="C63" s="30"/>
      <c r="D63" s="3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5"/>
      <c r="B65" s="33" t="s">
        <v>56</v>
      </c>
      <c r="C65" s="34"/>
      <c r="D65" s="34"/>
      <c r="E65" s="34"/>
      <c r="F65" s="3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5"/>
      <c r="B66" s="5"/>
      <c r="C66" s="35"/>
      <c r="D66" s="35"/>
      <c r="E66" s="35"/>
      <c r="F66" s="3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5"/>
      <c r="B67" s="5"/>
      <c r="C67" s="35"/>
      <c r="D67" s="36">
        <f>+D60-D50</f>
        <v>622453070.92000008</v>
      </c>
      <c r="E67" s="35"/>
      <c r="F67" s="3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5"/>
      <c r="B68" s="5"/>
      <c r="C68" s="35"/>
      <c r="D68" s="35"/>
      <c r="E68" s="35"/>
      <c r="F68" s="3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5"/>
      <c r="B69" s="35"/>
      <c r="C69" s="37"/>
      <c r="D69" s="38"/>
      <c r="E69" s="38"/>
      <c r="F69" s="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5"/>
      <c r="B70" s="35"/>
      <c r="C70" s="37"/>
      <c r="D70" s="38"/>
      <c r="E70" s="38"/>
      <c r="F70" s="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5"/>
      <c r="B71" s="35"/>
      <c r="C71" s="37" t="s">
        <v>57</v>
      </c>
      <c r="D71" s="40"/>
      <c r="E71" s="41"/>
      <c r="F71" s="4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5"/>
      <c r="B72" s="42"/>
      <c r="C72" s="43" t="s">
        <v>58</v>
      </c>
      <c r="D72" s="44" t="s">
        <v>59</v>
      </c>
      <c r="E72" s="1"/>
      <c r="F72" s="4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5"/>
      <c r="B73" s="46"/>
      <c r="C73" s="47" t="s">
        <v>60</v>
      </c>
      <c r="D73" s="48" t="s">
        <v>61</v>
      </c>
      <c r="F73" s="4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5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2:39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2:39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2:39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2:39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rowBreaks count="1" manualBreakCount="1">
    <brk id="21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2019-10-18T19:38:19Z</dcterms:created>
  <dcterms:modified xsi:type="dcterms:W3CDTF">2019-10-18T19:38:52Z</dcterms:modified>
</cp:coreProperties>
</file>