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2T 2016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<sst xmlns="http://schemas.openxmlformats.org/spreadsheetml/2006/main" count="68" uniqueCount="66">
  <si>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</si>
  <si>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2016 y 2015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</si>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</sst>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view="pageBreakPreview" topLeftCell="F44" zoomScaleNormal="85" zoomScaleSheetLayoutView="100" zoomScalePageLayoutView="70" workbookViewId="0">
      <selection activeCell="G82" sqref="G82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37074971.530000001</v>
      </c>
      <c r="E13" s="37">
        <f>SUM(E14:E21)</f>
        <v>77634611.829999998</v>
      </c>
      <c r="F13" s="32"/>
      <c r="G13" s="30" t="s">
        <v>9</v>
      </c>
      <c r="H13" s="30"/>
      <c r="I13" s="37">
        <f>SUM(I14:I16)</f>
        <v>324156586.65999997</v>
      </c>
      <c r="J13" s="37">
        <f>SUM(J14:J16)</f>
        <v>766646849.02999997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289227797.64999998</v>
      </c>
      <c r="J14" s="41">
        <v>634588443.75999999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3046226.13</v>
      </c>
      <c r="J15" s="41">
        <v>52485114.619999997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31882562.879999999</v>
      </c>
      <c r="J16" s="41">
        <v>79573290.650000006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36202286.859999999</v>
      </c>
      <c r="E18" s="41">
        <v>69821540.799999997</v>
      </c>
      <c r="F18" s="32"/>
      <c r="G18" s="30" t="s">
        <v>18</v>
      </c>
      <c r="H18" s="30"/>
      <c r="I18" s="37">
        <f>SUM(I19:I27)</f>
        <v>115817.54</v>
      </c>
      <c r="J18" s="37">
        <f>SUM(J19:J27)</f>
        <v>263125.42</v>
      </c>
      <c r="K18" s="38"/>
    </row>
    <row r="19" spans="1:11" x14ac:dyDescent="0.2">
      <c r="A19" s="39"/>
      <c r="B19" s="40" t="s">
        <v>19</v>
      </c>
      <c r="C19" s="40"/>
      <c r="D19" s="41">
        <v>869753.61</v>
      </c>
      <c r="E19" s="41">
        <v>7811444.7300000004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2931.06</v>
      </c>
      <c r="E20" s="41">
        <v>1626.3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115817.54</v>
      </c>
      <c r="J22" s="41">
        <v>263125.42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346534787.49000001</v>
      </c>
      <c r="E23" s="37">
        <f>SUM(E24:E25)</f>
        <v>712170132.21000004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141500</v>
      </c>
      <c r="E24" s="46">
        <v>6158292.5700000003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346393287.49000001</v>
      </c>
      <c r="E25" s="41">
        <v>706011839.63999999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2218625.83</v>
      </c>
      <c r="E27" s="37">
        <f>SUM(E28:E32)</f>
        <v>2039103.9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2218625.83</v>
      </c>
      <c r="E28" s="41">
        <v>2039103.9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385828384.84999996</v>
      </c>
      <c r="E34" s="50">
        <f>E13+E23+E27</f>
        <v>791843847.94000006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25076462.82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25076462.82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324272404.19999999</v>
      </c>
      <c r="J52" s="54">
        <f>J13+J18+J29+J34+J41+J49</f>
        <v>791986437.26999998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61555980.649999976</v>
      </c>
      <c r="J54" s="54">
        <f>E34-J52</f>
        <v>-142589.32999992371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5" t="s">
        <v>63</v>
      </c>
      <c r="H62" s="75"/>
      <c r="I62" s="76"/>
      <c r="J62" s="68"/>
    </row>
    <row r="63" spans="1:11" ht="14.1" customHeight="1" x14ac:dyDescent="0.2">
      <c r="B63" s="73"/>
      <c r="C63" s="77" t="s">
        <v>64</v>
      </c>
      <c r="D63" s="77"/>
      <c r="E63" s="78"/>
      <c r="F63" s="78"/>
      <c r="G63" s="79" t="s">
        <v>65</v>
      </c>
      <c r="H63" s="79"/>
      <c r="I63" s="76"/>
      <c r="J63" s="68"/>
    </row>
    <row r="64" spans="1:11" ht="9.9499999999999993" customHeight="1" x14ac:dyDescent="0.2">
      <c r="D64" s="80"/>
    </row>
    <row r="65" spans="2:11" x14ac:dyDescent="0.2">
      <c r="B65" s="12"/>
      <c r="C65" s="12"/>
      <c r="D65" s="80"/>
      <c r="E65" s="12"/>
      <c r="F65" s="12"/>
      <c r="G65" s="15"/>
      <c r="H65" s="15"/>
      <c r="I65" s="12"/>
      <c r="J65" s="12"/>
      <c r="K65" s="12"/>
    </row>
    <row r="66" spans="2:11" x14ac:dyDescent="0.2">
      <c r="D66" s="80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0866141732283472" right="0.70866141732283472" top="0.39370078740157483" bottom="0.74803149606299213" header="0.31496062992125984" footer="0.31496062992125984"/>
  <pageSetup scale="56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2017-07-11T23:14:54Z</dcterms:created>
  <dcterms:modified xsi:type="dcterms:W3CDTF">2017-07-11T23:16:12Z</dcterms:modified>
</cp:coreProperties>
</file>