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LEY CONTABLE\INFORMACION ANUAL\"/>
    </mc:Choice>
  </mc:AlternateContent>
  <xr:revisionPtr revIDLastSave="0" documentId="13_ncr:1_{7B3EECBE-06B2-4B98-B7D7-A6A0FF131EBF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Calendario Egr" sheetId="1" r:id="rId1"/>
  </sheets>
  <externalReferences>
    <externalReference r:id="rId2"/>
  </externalReferences>
  <definedNames>
    <definedName name="_xlnm.Print_Area" localSheetId="0">'Calendario Egr'!$A$1:$O$81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D18" i="1"/>
  <c r="E18" i="1"/>
  <c r="F18" i="1"/>
  <c r="G18" i="1"/>
  <c r="H18" i="1"/>
  <c r="I18" i="1"/>
  <c r="J18" i="1"/>
  <c r="K18" i="1"/>
  <c r="L18" i="1"/>
  <c r="M18" i="1"/>
  <c r="N18" i="1"/>
  <c r="O18" i="1"/>
  <c r="C29" i="1"/>
  <c r="C20" i="1"/>
  <c r="C21" i="1"/>
  <c r="C22" i="1"/>
  <c r="C23" i="1"/>
  <c r="C24" i="1"/>
  <c r="C25" i="1"/>
  <c r="C26" i="1"/>
  <c r="C27" i="1"/>
  <c r="C19" i="1"/>
  <c r="C12" i="1"/>
  <c r="C13" i="1"/>
  <c r="C14" i="1"/>
  <c r="C15" i="1"/>
  <c r="C16" i="1"/>
  <c r="C17" i="1"/>
  <c r="C11" i="1"/>
  <c r="C18" i="1" l="1"/>
  <c r="C67" i="1"/>
  <c r="C81" i="1" l="1"/>
  <c r="C80" i="1"/>
  <c r="C79" i="1"/>
  <c r="C78" i="1"/>
  <c r="C77" i="1"/>
  <c r="C76" i="1"/>
  <c r="C75" i="1"/>
  <c r="C73" i="1"/>
  <c r="C72" i="1"/>
  <c r="C71" i="1"/>
  <c r="C69" i="1"/>
  <c r="C68" i="1"/>
  <c r="C66" i="1"/>
  <c r="C65" i="1"/>
  <c r="C64" i="1"/>
  <c r="C63" i="1"/>
  <c r="C62" i="1"/>
  <c r="C60" i="1"/>
  <c r="C59" i="1"/>
  <c r="C58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6" i="1"/>
  <c r="C35" i="1"/>
  <c r="C34" i="1"/>
  <c r="C33" i="1"/>
  <c r="C32" i="1"/>
  <c r="C31" i="1"/>
  <c r="C30" i="1"/>
  <c r="E74" i="1" l="1"/>
  <c r="F74" i="1"/>
  <c r="G74" i="1"/>
  <c r="H74" i="1"/>
  <c r="I74" i="1"/>
  <c r="J74" i="1"/>
  <c r="K74" i="1"/>
  <c r="L74" i="1"/>
  <c r="M74" i="1"/>
  <c r="N74" i="1"/>
  <c r="O74" i="1"/>
  <c r="D74" i="1"/>
  <c r="E70" i="1"/>
  <c r="F70" i="1"/>
  <c r="G70" i="1"/>
  <c r="H70" i="1"/>
  <c r="I70" i="1"/>
  <c r="J70" i="1"/>
  <c r="K70" i="1"/>
  <c r="L70" i="1"/>
  <c r="M70" i="1"/>
  <c r="N70" i="1"/>
  <c r="O70" i="1"/>
  <c r="D70" i="1"/>
  <c r="E61" i="1"/>
  <c r="F61" i="1"/>
  <c r="G61" i="1"/>
  <c r="H61" i="1"/>
  <c r="I61" i="1"/>
  <c r="J61" i="1"/>
  <c r="K61" i="1"/>
  <c r="L61" i="1"/>
  <c r="M61" i="1"/>
  <c r="N61" i="1"/>
  <c r="O61" i="1"/>
  <c r="D61" i="1"/>
  <c r="E57" i="1"/>
  <c r="F57" i="1"/>
  <c r="G57" i="1"/>
  <c r="H57" i="1"/>
  <c r="I57" i="1"/>
  <c r="J57" i="1"/>
  <c r="K57" i="1"/>
  <c r="L57" i="1"/>
  <c r="M57" i="1"/>
  <c r="N57" i="1"/>
  <c r="O57" i="1"/>
  <c r="D57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0" i="1"/>
  <c r="F10" i="1"/>
  <c r="G10" i="1"/>
  <c r="H10" i="1"/>
  <c r="I10" i="1"/>
  <c r="J10" i="1"/>
  <c r="K10" i="1"/>
  <c r="L10" i="1"/>
  <c r="M10" i="1"/>
  <c r="N10" i="1"/>
  <c r="O10" i="1"/>
  <c r="D10" i="1"/>
  <c r="M9" i="1" l="1"/>
  <c r="D9" i="1"/>
  <c r="O9" i="1"/>
  <c r="I9" i="1"/>
  <c r="L9" i="1"/>
  <c r="E9" i="1"/>
  <c r="K9" i="1"/>
  <c r="N9" i="1"/>
  <c r="H9" i="1"/>
  <c r="G9" i="1"/>
  <c r="F9" i="1"/>
  <c r="J9" i="1"/>
  <c r="C28" i="1"/>
  <c r="C38" i="1"/>
  <c r="C48" i="1"/>
  <c r="C57" i="1"/>
  <c r="C61" i="1"/>
  <c r="C70" i="1"/>
  <c r="C74" i="1"/>
  <c r="C10" i="1"/>
  <c r="C9" i="1" l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<sst xmlns="http://schemas.openxmlformats.org/spreadsheetml/2006/main" count="91" uniqueCount="91">
  <si>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</si>
  <si>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</si>
  <si>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</si>
  <si>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</si>
  <si>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</si>
  <si>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</si>
  <si>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</si>
  <si>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</si>
  <si>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</si>
  <si>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</si>
  <si>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</si>
  <si>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</si>
  <si>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</si>
  <si>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</si>
  <si>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</si>
  <si>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</si>
  <si>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</si>
  <si>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</si>
  <si>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</si>
  <si>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</si>
  <si>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</si>
  <si>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</si>
  <si>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</si>
  <si>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</si>
  <si>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Materias Primas y Materiales de Producción y Comercialización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</si>
  <si>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</si>
  <si>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</si>
  <si>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</si>
  <si>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</si>
  <si>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</si>
  <si>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</si>
  <si>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</si>
  <si>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</si>
  <si>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</si>
  <si>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</si>
  <si>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</si>
  <si>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</si>
  <si>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</si>
  <si>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</si>
  <si>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</si>
  <si>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</si>
  <si>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</si>
  <si>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</si>
  <si>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</si>
  <si>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</si>
  <si>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</si>
  <si>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</si>
  <si>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</si>
  <si>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</si>
  <si>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</si>
  <si>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</si>
  <si>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</si>
  <si>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Equipo e Instrumental Médico y de Laboratorio</t>
  </si>
  <si>
    <t>Vehículos y Equipo de Transporte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</si>
  <si>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</si>
  <si>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</si>
  <si>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</si>
  <si>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</si>
  <si>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</si>
  <si>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</si>
  <si>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</si>
  <si>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</si>
  <si>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</si>
  <si>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</si>
  <si>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</si>
  <si>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</si>
  <si>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</si>
  <si>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</si>
  <si>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</si>
  <si>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</si>
  <si>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</si>
  <si>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</si>
  <si>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</si>
  <si>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</si>
  <si>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</si>
  <si>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</si>
  <si>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</si>
  <si>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</si>
  <si>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</si>
  <si>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</si>
  <si>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</si>
  <si>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</si>
  <si>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</si>
  <si>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</si>
  <si>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</si>
  <si>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SISTEMA AVANZADO DE BACHILLERATO Y EDUCACION SUPERIOR EN EL ESTADO DE GTO.</t>
  </si>
  <si>
    <t>Maquinaria y equipoa agropecuario, industrial</t>
  </si>
  <si>
    <t>Maquinaria y equipoa  para actvidad agrop. para const. y  para ind.</t>
  </si>
  <si>
    <t>Productos Alimentos y Utensilios</t>
  </si>
  <si>
    <t>Materiales y Artículos de Construcción y de Reparación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</si>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</sst>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#,##0.00;[Red]#,##0.00"/>
    <numFmt numFmtId="167" formatCode="#,##0.00_-;#,##0.00\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  <font>
      <sz val="1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16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0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7" fillId="23" borderId="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8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4" fontId="16" fillId="0" borderId="0" xfId="0" applyNumberFormat="1" applyFont="1" applyBorder="1"/>
    <xf numFmtId="4" fontId="16" fillId="0" borderId="0" xfId="0" applyNumberFormat="1" applyFont="1"/>
    <xf numFmtId="0" fontId="16" fillId="21" borderId="0" xfId="0" applyFont="1" applyFill="1" applyBorder="1" applyAlignment="1">
      <alignment horizontal="justify" vertical="top" wrapText="1"/>
    </xf>
    <xf numFmtId="4" fontId="18" fillId="21" borderId="0" xfId="34" applyNumberFormat="1" applyFont="1" applyFill="1" applyBorder="1" applyAlignment="1">
      <alignment vertical="center"/>
    </xf>
    <xf numFmtId="0" fontId="16" fillId="0" borderId="13" xfId="0" applyFont="1" applyBorder="1"/>
    <xf numFmtId="0" fontId="16" fillId="0" borderId="12" xfId="0" applyFont="1" applyBorder="1"/>
    <xf numFmtId="4" fontId="16" fillId="0" borderId="13" xfId="0" applyNumberFormat="1" applyFont="1" applyBorder="1"/>
    <xf numFmtId="0" fontId="19" fillId="23" borderId="15" xfId="0" applyFont="1" applyFill="1" applyBorder="1" applyAlignment="1">
      <alignment horizontal="center" vertical="center"/>
    </xf>
    <xf numFmtId="4" fontId="17" fillId="23" borderId="13" xfId="34" applyNumberFormat="1" applyFont="1" applyFill="1" applyBorder="1" applyAlignment="1">
      <alignment vertical="center"/>
    </xf>
    <xf numFmtId="4" fontId="17" fillId="24" borderId="13" xfId="34" applyNumberFormat="1" applyFont="1" applyFill="1" applyBorder="1" applyAlignment="1">
      <alignment vertical="center"/>
    </xf>
    <xf numFmtId="0" fontId="20" fillId="0" borderId="12" xfId="0" applyFont="1" applyBorder="1"/>
    <xf numFmtId="4" fontId="18" fillId="21" borderId="13" xfId="34" applyNumberFormat="1" applyFont="1" applyFill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0" fontId="20" fillId="0" borderId="16" xfId="0" applyFont="1" applyBorder="1"/>
    <xf numFmtId="0" fontId="16" fillId="0" borderId="17" xfId="0" applyFont="1" applyBorder="1" applyAlignment="1">
      <alignment horizontal="justify" vertical="top" wrapText="1"/>
    </xf>
    <xf numFmtId="4" fontId="18" fillId="23" borderId="17" xfId="34" applyNumberFormat="1" applyFont="1" applyFill="1" applyBorder="1" applyAlignment="1">
      <alignment vertical="center"/>
    </xf>
    <xf numFmtId="4" fontId="18" fillId="0" borderId="17" xfId="34" applyNumberFormat="1" applyFont="1" applyBorder="1" applyAlignment="1">
      <alignment vertical="center"/>
    </xf>
    <xf numFmtId="4" fontId="18" fillId="0" borderId="18" xfId="34" applyNumberFormat="1" applyFont="1" applyBorder="1" applyAlignment="1">
      <alignment vertical="center"/>
    </xf>
    <xf numFmtId="0" fontId="16" fillId="0" borderId="9" xfId="0" applyFont="1" applyBorder="1"/>
    <xf numFmtId="0" fontId="16" fillId="0" borderId="10" xfId="0" applyFont="1" applyBorder="1"/>
    <xf numFmtId="4" fontId="16" fillId="0" borderId="10" xfId="0" applyNumberFormat="1" applyFont="1" applyBorder="1"/>
    <xf numFmtId="4" fontId="16" fillId="0" borderId="11" xfId="0" applyNumberFormat="1" applyFont="1" applyBorder="1"/>
    <xf numFmtId="164" fontId="16" fillId="0" borderId="0" xfId="0" applyNumberFormat="1" applyFont="1" applyBorder="1"/>
    <xf numFmtId="164" fontId="0" fillId="0" borderId="0" xfId="34" applyFont="1" applyBorder="1" applyAlignment="1">
      <alignment horizontal="center" vertical="center"/>
    </xf>
    <xf numFmtId="166" fontId="21" fillId="0" borderId="0" xfId="34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6" fillId="0" borderId="0" xfId="34" applyFont="1" applyBorder="1"/>
    <xf numFmtId="167" fontId="0" fillId="0" borderId="19" xfId="0" applyNumberFormat="1" applyFill="1" applyBorder="1"/>
    <xf numFmtId="4" fontId="18" fillId="0" borderId="0" xfId="34" applyNumberFormat="1" applyFont="1" applyFill="1" applyBorder="1" applyAlignment="1">
      <alignment vertical="center"/>
    </xf>
    <xf numFmtId="4" fontId="18" fillId="0" borderId="13" xfId="34" applyNumberFormat="1" applyFont="1" applyFill="1" applyBorder="1" applyAlignment="1">
      <alignment vertical="center"/>
    </xf>
    <xf numFmtId="4" fontId="17" fillId="0" borderId="0" xfId="34" applyNumberFormat="1" applyFont="1" applyFill="1" applyBorder="1" applyAlignment="1">
      <alignment vertical="center"/>
    </xf>
    <xf numFmtId="4" fontId="17" fillId="0" borderId="13" xfId="34" applyNumberFormat="1" applyFont="1" applyFill="1" applyBorder="1" applyAlignment="1">
      <alignment vertical="center"/>
    </xf>
    <xf numFmtId="0" fontId="19" fillId="24" borderId="12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  <xf numFmtId="0" fontId="19" fillId="23" borderId="12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12" xfId="0" applyFont="1" applyFill="1" applyBorder="1" applyAlignment="1">
      <alignment horizontal="center"/>
    </xf>
    <xf numFmtId="0" fontId="19" fillId="21" borderId="0" xfId="0" applyFont="1" applyFill="1" applyBorder="1" applyAlignment="1">
      <alignment horizontal="center"/>
    </xf>
    <xf numFmtId="0" fontId="17" fillId="23" borderId="9" xfId="3" applyFont="1" applyFill="1" applyBorder="1" applyAlignment="1">
      <alignment horizontal="center"/>
    </xf>
    <xf numFmtId="0" fontId="17" fillId="23" borderId="10" xfId="3" applyFont="1" applyFill="1" applyBorder="1" applyAlignment="1">
      <alignment horizontal="center"/>
    </xf>
    <xf numFmtId="0" fontId="17" fillId="23" borderId="11" xfId="3" applyFont="1" applyFill="1" applyBorder="1" applyAlignment="1">
      <alignment horizontal="center"/>
    </xf>
    <xf numFmtId="0" fontId="17" fillId="23" borderId="12" xfId="3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7" fillId="23" borderId="13" xfId="3" applyFont="1" applyFill="1" applyBorder="1" applyAlignment="1">
      <alignment horizontal="center"/>
    </xf>
    <xf numFmtId="0" fontId="16" fillId="23" borderId="14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top" wrapText="1"/>
    </xf>
  </cellXfs>
  <cellStyles count="167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3" xfId="42" xr:uid="{00000000-0005-0000-0000-000007000000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oneda 2" xfId="48" xr:uid="{00000000-0005-0000-0000-00000D000000}"/>
    <cellStyle name="Moneda 2 2" xfId="49" xr:uid="{00000000-0005-0000-0000-00000E000000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82"/>
  <sheetViews>
    <sheetView showGridLines="0" tabSelected="1" topLeftCell="B1" zoomScaleNormal="100" workbookViewId="0">
      <selection activeCell="E16" sqref="E16"/>
    </sheetView>
  </sheetViews>
  <sheetFormatPr baseColWidth="10" defaultColWidth="11.5703125" defaultRowHeight="12.75" x14ac:dyDescent="0.2"/>
  <cols>
    <col min="1" max="1" width="3.7109375" style="8" customWidth="1"/>
    <col min="2" max="2" width="67.7109375" style="8" bestFit="1" customWidth="1"/>
    <col min="3" max="3" width="22.7109375" style="14" bestFit="1" customWidth="1"/>
    <col min="4" max="4" width="21.28515625" style="14" bestFit="1" customWidth="1"/>
    <col min="5" max="6" width="21.5703125" style="14" bestFit="1" customWidth="1"/>
    <col min="7" max="8" width="21.140625" style="14" bestFit="1" customWidth="1"/>
    <col min="9" max="9" width="20.5703125" style="14" bestFit="1" customWidth="1"/>
    <col min="10" max="10" width="21.85546875" style="14" bestFit="1" customWidth="1"/>
    <col min="11" max="11" width="21.140625" style="14" bestFit="1" customWidth="1"/>
    <col min="12" max="12" width="21.85546875" style="14" bestFit="1" customWidth="1"/>
    <col min="13" max="13" width="21.28515625" style="14" bestFit="1" customWidth="1"/>
    <col min="14" max="14" width="21.85546875" style="14" bestFit="1" customWidth="1"/>
    <col min="15" max="15" width="21.28515625" style="14" bestFit="1" customWidth="1"/>
    <col min="16" max="16" width="16.42578125" style="8" bestFit="1" customWidth="1"/>
    <col min="17" max="29" width="11.5703125" style="8"/>
    <col min="30" max="30" width="13.42578125" style="8" bestFit="1" customWidth="1"/>
    <col min="31" max="31" width="14" style="8" bestFit="1" customWidth="1"/>
    <col min="32" max="42" width="11.5703125" style="8"/>
    <col min="43" max="43" width="13.5703125" style="8" bestFit="1" customWidth="1"/>
    <col min="44" max="44" width="14" style="8" bestFit="1" customWidth="1"/>
    <col min="45" max="16384" width="11.5703125" style="8"/>
  </cols>
  <sheetData>
    <row r="1" spans="1:54" s="7" customFormat="1" x14ac:dyDescent="0.2">
      <c r="A1" s="51" t="s">
        <v>83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54" s="7" customFormat="1" x14ac:dyDescent="0.2">
      <c r="A2" s="54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54" s="7" customFormat="1" x14ac:dyDescent="0.2">
      <c r="A3" s="54" t="s">
        <v>81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</row>
    <row r="4" spans="1:54" x14ac:dyDescent="0.2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17"/>
    </row>
    <row r="5" spans="1:54" x14ac:dyDescent="0.2">
      <c r="A5" s="18"/>
      <c r="B5" s="3"/>
      <c r="C5" s="9" t="s">
        <v>82</v>
      </c>
      <c r="D5" s="10" t="s">
        <v>85</v>
      </c>
      <c r="E5" s="10"/>
      <c r="F5" s="10"/>
      <c r="G5" s="11"/>
      <c r="H5" s="11"/>
      <c r="I5" s="11"/>
      <c r="J5" s="11"/>
      <c r="K5" s="11"/>
      <c r="L5" s="11"/>
      <c r="M5" s="11"/>
      <c r="N5" s="11"/>
      <c r="O5" s="17"/>
    </row>
    <row r="6" spans="1:54" ht="13.5" thickBot="1" x14ac:dyDescent="0.25">
      <c r="A6" s="18"/>
      <c r="B6" s="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9"/>
    </row>
    <row r="7" spans="1:54" x14ac:dyDescent="0.2">
      <c r="A7" s="31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spans="1:54" x14ac:dyDescent="0.2">
      <c r="A8" s="57"/>
      <c r="B8" s="58"/>
      <c r="C8" s="12" t="s">
        <v>13</v>
      </c>
      <c r="D8" s="12" t="s">
        <v>0</v>
      </c>
      <c r="E8" s="12" t="s">
        <v>1</v>
      </c>
      <c r="F8" s="12" t="s">
        <v>2</v>
      </c>
      <c r="G8" s="12" t="s">
        <v>3</v>
      </c>
      <c r="H8" s="12" t="s">
        <v>4</v>
      </c>
      <c r="I8" s="12" t="s">
        <v>5</v>
      </c>
      <c r="J8" s="12" t="s">
        <v>6</v>
      </c>
      <c r="K8" s="12" t="s">
        <v>7</v>
      </c>
      <c r="L8" s="12" t="s">
        <v>8</v>
      </c>
      <c r="M8" s="12" t="s">
        <v>9</v>
      </c>
      <c r="N8" s="12" t="s">
        <v>10</v>
      </c>
      <c r="O8" s="20" t="s">
        <v>11</v>
      </c>
    </row>
    <row r="9" spans="1:54" x14ac:dyDescent="0.2">
      <c r="A9" s="47" t="s">
        <v>12</v>
      </c>
      <c r="B9" s="48"/>
      <c r="C9" s="4">
        <f t="shared" ref="C9:O9" si="0">+C10+C18+C28+C38+C48+C57+C61+C70+C74</f>
        <v>1171231213.3</v>
      </c>
      <c r="D9" s="4">
        <f t="shared" si="0"/>
        <v>74555981.939999983</v>
      </c>
      <c r="E9" s="4">
        <f t="shared" si="0"/>
        <v>79127046.310000002</v>
      </c>
      <c r="F9" s="4">
        <f t="shared" si="0"/>
        <v>131198961.3</v>
      </c>
      <c r="G9" s="4">
        <f t="shared" si="0"/>
        <v>100759721.25999999</v>
      </c>
      <c r="H9" s="4">
        <f t="shared" si="0"/>
        <v>112201195.59999999</v>
      </c>
      <c r="I9" s="4">
        <f t="shared" si="0"/>
        <v>86876938.030000001</v>
      </c>
      <c r="J9" s="4">
        <f t="shared" si="0"/>
        <v>86894859.150000006</v>
      </c>
      <c r="K9" s="4">
        <f t="shared" si="0"/>
        <v>82688471.75</v>
      </c>
      <c r="L9" s="4">
        <f t="shared" si="0"/>
        <v>78552566.540000007</v>
      </c>
      <c r="M9" s="4">
        <f t="shared" si="0"/>
        <v>86414182.280000001</v>
      </c>
      <c r="N9" s="4">
        <f t="shared" si="0"/>
        <v>87060560.669999987</v>
      </c>
      <c r="O9" s="21">
        <f t="shared" si="0"/>
        <v>164900728.47000003</v>
      </c>
    </row>
    <row r="10" spans="1:54" x14ac:dyDescent="0.2">
      <c r="A10" s="45" t="s">
        <v>14</v>
      </c>
      <c r="B10" s="46"/>
      <c r="C10" s="4">
        <f t="shared" ref="C10:C73" si="1">+D10+E10+F10+G10+H10+I10+J10+K10+L10+M10+N10+O10</f>
        <v>947908528.03999984</v>
      </c>
      <c r="D10" s="6">
        <f>SUM(D11:D17)</f>
        <v>69377788.519999996</v>
      </c>
      <c r="E10" s="6">
        <f t="shared" ref="E10:O10" si="2">SUM(E11:E17)</f>
        <v>71347462.569999993</v>
      </c>
      <c r="F10" s="6">
        <f t="shared" si="2"/>
        <v>75486312.569999993</v>
      </c>
      <c r="G10" s="6">
        <f t="shared" si="2"/>
        <v>70134712.569999993</v>
      </c>
      <c r="H10" s="6">
        <f t="shared" si="2"/>
        <v>70334712.549999997</v>
      </c>
      <c r="I10" s="6">
        <f t="shared" si="2"/>
        <v>71200712.549999997</v>
      </c>
      <c r="J10" s="6">
        <f t="shared" si="2"/>
        <v>77331624.530000001</v>
      </c>
      <c r="K10" s="6">
        <f t="shared" si="2"/>
        <v>72864712.549999997</v>
      </c>
      <c r="L10" s="6">
        <f t="shared" si="2"/>
        <v>71687462.549999997</v>
      </c>
      <c r="M10" s="6">
        <f t="shared" si="2"/>
        <v>72534712.539999992</v>
      </c>
      <c r="N10" s="6">
        <f t="shared" si="2"/>
        <v>70200712.539999992</v>
      </c>
      <c r="O10" s="22">
        <f t="shared" si="2"/>
        <v>155407602</v>
      </c>
    </row>
    <row r="11" spans="1:54" ht="15" x14ac:dyDescent="0.25">
      <c r="A11" s="23">
        <v>1100</v>
      </c>
      <c r="B11" s="3" t="s">
        <v>15</v>
      </c>
      <c r="C11" s="5">
        <f>SUM(D11:O11)</f>
        <v>605134418.39999998</v>
      </c>
      <c r="D11" s="40">
        <v>50427868.200000003</v>
      </c>
      <c r="E11" s="40">
        <v>50427868.200000003</v>
      </c>
      <c r="F11" s="40">
        <v>50427868.200000003</v>
      </c>
      <c r="G11" s="40">
        <v>50427868.200000003</v>
      </c>
      <c r="H11" s="40">
        <v>50427868.200000003</v>
      </c>
      <c r="I11" s="40">
        <v>50427868.200000003</v>
      </c>
      <c r="J11" s="40">
        <v>50427868.200000003</v>
      </c>
      <c r="K11" s="40">
        <v>50427868.200000003</v>
      </c>
      <c r="L11" s="40">
        <v>50427868.200000003</v>
      </c>
      <c r="M11" s="40">
        <v>50427868.200000003</v>
      </c>
      <c r="N11" s="40">
        <v>50427868.200000003</v>
      </c>
      <c r="O11" s="40">
        <v>50427868.200000003</v>
      </c>
    </row>
    <row r="12" spans="1:54" ht="15" x14ac:dyDescent="0.25">
      <c r="A12" s="23">
        <v>1200</v>
      </c>
      <c r="B12" s="3" t="s">
        <v>16</v>
      </c>
      <c r="C12" s="5">
        <f t="shared" ref="C12:C17" si="3">SUM(D12:O12)</f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</row>
    <row r="13" spans="1:54" ht="15" x14ac:dyDescent="0.25">
      <c r="A13" s="23">
        <v>1300</v>
      </c>
      <c r="B13" s="3" t="s">
        <v>17</v>
      </c>
      <c r="C13" s="5">
        <f t="shared" si="3"/>
        <v>80421037.340000004</v>
      </c>
      <c r="D13" s="40">
        <v>50000</v>
      </c>
      <c r="E13" s="40">
        <v>50000</v>
      </c>
      <c r="F13" s="40">
        <v>50000</v>
      </c>
      <c r="G13" s="40">
        <v>50000</v>
      </c>
      <c r="H13" s="40">
        <v>50000</v>
      </c>
      <c r="I13" s="40">
        <v>50000</v>
      </c>
      <c r="J13" s="40">
        <v>7246911.9800000004</v>
      </c>
      <c r="K13" s="40">
        <v>50000</v>
      </c>
      <c r="L13" s="40">
        <v>50000</v>
      </c>
      <c r="M13" s="40">
        <v>50000</v>
      </c>
      <c r="N13" s="40">
        <v>50000</v>
      </c>
      <c r="O13" s="40">
        <v>72674125.359999999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35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" x14ac:dyDescent="0.25">
      <c r="A14" s="23">
        <v>1400</v>
      </c>
      <c r="B14" s="3" t="s">
        <v>18</v>
      </c>
      <c r="C14" s="5">
        <f t="shared" si="3"/>
        <v>171811733.91999999</v>
      </c>
      <c r="D14" s="40">
        <v>13984311.16</v>
      </c>
      <c r="E14" s="40">
        <v>13984311.16</v>
      </c>
      <c r="F14" s="40">
        <v>17984311.16</v>
      </c>
      <c r="G14" s="40">
        <v>13984311.16</v>
      </c>
      <c r="H14" s="40">
        <v>13984311.16</v>
      </c>
      <c r="I14" s="40">
        <v>13984311.16</v>
      </c>
      <c r="J14" s="40">
        <v>13984311.16</v>
      </c>
      <c r="K14" s="40">
        <v>13984311.16</v>
      </c>
      <c r="L14" s="40">
        <v>13984311.16</v>
      </c>
      <c r="M14" s="40">
        <v>13984311.16</v>
      </c>
      <c r="N14" s="40">
        <v>13984311.16</v>
      </c>
      <c r="O14" s="40">
        <v>13984311.16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" x14ac:dyDescent="0.25">
      <c r="A15" s="23">
        <v>1500</v>
      </c>
      <c r="B15" s="3" t="s">
        <v>19</v>
      </c>
      <c r="C15" s="5">
        <f t="shared" si="3"/>
        <v>90541338.379999995</v>
      </c>
      <c r="D15" s="40">
        <v>4915609.16</v>
      </c>
      <c r="E15" s="40">
        <v>6885283.21</v>
      </c>
      <c r="F15" s="40">
        <v>7024133.21</v>
      </c>
      <c r="G15" s="40">
        <v>5672533.21</v>
      </c>
      <c r="H15" s="40">
        <v>5872533.1900000004</v>
      </c>
      <c r="I15" s="40">
        <v>6738533.1900000004</v>
      </c>
      <c r="J15" s="40">
        <v>5672533.1900000004</v>
      </c>
      <c r="K15" s="40">
        <v>8402533.1899999995</v>
      </c>
      <c r="L15" s="40">
        <v>7225283.1900000004</v>
      </c>
      <c r="M15" s="40">
        <v>8072533.1799999997</v>
      </c>
      <c r="N15" s="40">
        <v>5738533.1799999997</v>
      </c>
      <c r="O15" s="40">
        <v>18321297.280000001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6.5" x14ac:dyDescent="0.25">
      <c r="A16" s="23">
        <v>1600</v>
      </c>
      <c r="B16" s="3" t="s">
        <v>20</v>
      </c>
      <c r="C16" s="5">
        <f t="shared" si="3"/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36"/>
      <c r="Q16" s="36"/>
      <c r="R16" s="36"/>
      <c r="S16" s="36"/>
      <c r="T16" s="37"/>
      <c r="U16" s="38"/>
      <c r="V16" s="37"/>
      <c r="W16" s="37"/>
      <c r="X16" s="37"/>
      <c r="Y16" s="37"/>
      <c r="Z16" s="37"/>
      <c r="AA16" s="37"/>
      <c r="AB16" s="37"/>
      <c r="AC16" s="2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9"/>
      <c r="AR16" s="39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15" x14ac:dyDescent="0.2">
      <c r="A17" s="23">
        <v>1700</v>
      </c>
      <c r="B17" s="3" t="s">
        <v>21</v>
      </c>
      <c r="C17" s="5">
        <f t="shared" si="3"/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2">
        <v>0</v>
      </c>
    </row>
    <row r="18" spans="1:15" x14ac:dyDescent="0.2">
      <c r="A18" s="45" t="s">
        <v>22</v>
      </c>
      <c r="B18" s="46"/>
      <c r="C18" s="4">
        <f t="shared" ref="C18:O18" si="4">+C19+C20+C21+C22+C23+C24+C25+C26+C27</f>
        <v>27669545.859999999</v>
      </c>
      <c r="D18" s="43">
        <f t="shared" si="4"/>
        <v>346816.57</v>
      </c>
      <c r="E18" s="43">
        <f t="shared" si="4"/>
        <v>725143.37</v>
      </c>
      <c r="F18" s="43">
        <f t="shared" si="4"/>
        <v>3278571.37</v>
      </c>
      <c r="G18" s="43">
        <f t="shared" si="4"/>
        <v>6059125.3700000001</v>
      </c>
      <c r="H18" s="43">
        <f t="shared" si="4"/>
        <v>7770068.1499999994</v>
      </c>
      <c r="I18" s="43">
        <f t="shared" si="4"/>
        <v>5397021.3700000001</v>
      </c>
      <c r="J18" s="43">
        <f t="shared" si="4"/>
        <v>405009.53</v>
      </c>
      <c r="K18" s="43">
        <f t="shared" si="4"/>
        <v>447304.37</v>
      </c>
      <c r="L18" s="43">
        <f t="shared" si="4"/>
        <v>617034.37</v>
      </c>
      <c r="M18" s="43">
        <f t="shared" si="4"/>
        <v>1040529.37</v>
      </c>
      <c r="N18" s="43">
        <f t="shared" si="4"/>
        <v>1194245.4099999999</v>
      </c>
      <c r="O18" s="44">
        <f t="shared" si="4"/>
        <v>388676.61</v>
      </c>
    </row>
    <row r="19" spans="1:15" ht="15" x14ac:dyDescent="0.25">
      <c r="A19" s="23">
        <v>2100</v>
      </c>
      <c r="B19" s="59" t="s">
        <v>23</v>
      </c>
      <c r="C19" s="5">
        <f>SUM(D19:O19)</f>
        <v>4584299.7799999993</v>
      </c>
      <c r="D19" s="40">
        <v>0</v>
      </c>
      <c r="E19" s="40">
        <v>253712</v>
      </c>
      <c r="F19" s="40">
        <v>93112</v>
      </c>
      <c r="G19" s="40">
        <v>935095</v>
      </c>
      <c r="H19" s="40">
        <v>3279809.78</v>
      </c>
      <c r="I19" s="40">
        <v>1804</v>
      </c>
      <c r="J19" s="40">
        <v>2343</v>
      </c>
      <c r="K19" s="40">
        <v>3804</v>
      </c>
      <c r="L19" s="40">
        <v>4804</v>
      </c>
      <c r="M19" s="40">
        <v>3804</v>
      </c>
      <c r="N19" s="40">
        <v>2604</v>
      </c>
      <c r="O19" s="40">
        <v>3408</v>
      </c>
    </row>
    <row r="20" spans="1:15" ht="15" x14ac:dyDescent="0.25">
      <c r="A20" s="23">
        <v>2200</v>
      </c>
      <c r="B20" s="59" t="s">
        <v>88</v>
      </c>
      <c r="C20" s="5">
        <f t="shared" ref="C20:C27" si="5">SUM(D20:O20)</f>
        <v>4439202</v>
      </c>
      <c r="D20" s="40">
        <v>10620</v>
      </c>
      <c r="E20" s="40">
        <v>73070</v>
      </c>
      <c r="F20" s="40">
        <v>1407445</v>
      </c>
      <c r="G20" s="40">
        <v>23070</v>
      </c>
      <c r="H20" s="40">
        <v>364945</v>
      </c>
      <c r="I20" s="40">
        <v>849545</v>
      </c>
      <c r="J20" s="40">
        <v>20070</v>
      </c>
      <c r="K20" s="40">
        <v>39445</v>
      </c>
      <c r="L20" s="40">
        <v>203070</v>
      </c>
      <c r="M20" s="40">
        <v>635365</v>
      </c>
      <c r="N20" s="40">
        <v>788281</v>
      </c>
      <c r="O20" s="40">
        <v>24276</v>
      </c>
    </row>
    <row r="21" spans="1:15" ht="15" x14ac:dyDescent="0.25">
      <c r="A21" s="23"/>
      <c r="B21" s="59" t="s">
        <v>24</v>
      </c>
      <c r="C21" s="5">
        <f t="shared" si="5"/>
        <v>301000</v>
      </c>
      <c r="D21" s="40">
        <v>0</v>
      </c>
      <c r="E21" s="40">
        <v>0</v>
      </c>
      <c r="F21" s="40">
        <v>0</v>
      </c>
      <c r="G21" s="40">
        <v>0</v>
      </c>
      <c r="H21" s="40">
        <v>1000</v>
      </c>
      <c r="I21" s="40">
        <v>300000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</row>
    <row r="22" spans="1:15" ht="15" x14ac:dyDescent="0.25">
      <c r="A22" s="23">
        <v>2300</v>
      </c>
      <c r="B22" s="59" t="s">
        <v>89</v>
      </c>
      <c r="C22" s="5">
        <f t="shared" si="5"/>
        <v>1407666</v>
      </c>
      <c r="D22" s="40">
        <v>0</v>
      </c>
      <c r="E22" s="40">
        <v>10100</v>
      </c>
      <c r="F22" s="40">
        <v>94400</v>
      </c>
      <c r="G22" s="40">
        <v>6800</v>
      </c>
      <c r="H22" s="40">
        <v>830471</v>
      </c>
      <c r="I22" s="40">
        <v>356000</v>
      </c>
      <c r="J22" s="40">
        <v>28100</v>
      </c>
      <c r="K22" s="40">
        <v>15095</v>
      </c>
      <c r="L22" s="40">
        <v>19100</v>
      </c>
      <c r="M22" s="40">
        <v>20500</v>
      </c>
      <c r="N22" s="40">
        <v>16600</v>
      </c>
      <c r="O22" s="40">
        <v>10500</v>
      </c>
    </row>
    <row r="23" spans="1:15" ht="15" x14ac:dyDescent="0.25">
      <c r="A23" s="23">
        <v>2400</v>
      </c>
      <c r="B23" s="59" t="s">
        <v>25</v>
      </c>
      <c r="C23" s="5">
        <f t="shared" si="5"/>
        <v>2521654</v>
      </c>
      <c r="D23" s="40">
        <v>0</v>
      </c>
      <c r="E23" s="40">
        <v>5000</v>
      </c>
      <c r="F23" s="40">
        <v>5854</v>
      </c>
      <c r="G23" s="40">
        <v>1000</v>
      </c>
      <c r="H23" s="40">
        <v>999000</v>
      </c>
      <c r="I23" s="40">
        <v>1501500</v>
      </c>
      <c r="J23" s="40">
        <v>3000</v>
      </c>
      <c r="K23" s="40">
        <v>1500</v>
      </c>
      <c r="L23" s="40">
        <v>3300</v>
      </c>
      <c r="M23" s="40">
        <v>0</v>
      </c>
      <c r="N23" s="40">
        <v>1500</v>
      </c>
      <c r="O23" s="40">
        <v>0</v>
      </c>
    </row>
    <row r="24" spans="1:15" ht="15" x14ac:dyDescent="0.25">
      <c r="A24" s="23">
        <v>2600</v>
      </c>
      <c r="B24" s="59" t="s">
        <v>26</v>
      </c>
      <c r="C24" s="5">
        <f t="shared" si="5"/>
        <v>4305529.080000001</v>
      </c>
      <c r="D24" s="40">
        <v>335196.57</v>
      </c>
      <c r="E24" s="40">
        <v>368160.37</v>
      </c>
      <c r="F24" s="40">
        <v>356660.37</v>
      </c>
      <c r="G24" s="40">
        <v>354660.37</v>
      </c>
      <c r="H24" s="40">
        <v>368160.37</v>
      </c>
      <c r="I24" s="40">
        <v>368160.37</v>
      </c>
      <c r="J24" s="40">
        <v>339946.53</v>
      </c>
      <c r="K24" s="40">
        <v>368160.37</v>
      </c>
      <c r="L24" s="40">
        <v>368660.37</v>
      </c>
      <c r="M24" s="40">
        <v>368660.37</v>
      </c>
      <c r="N24" s="40">
        <v>368660.41</v>
      </c>
      <c r="O24" s="40">
        <v>340442.61</v>
      </c>
    </row>
    <row r="25" spans="1:15" ht="15" x14ac:dyDescent="0.25">
      <c r="A25" s="23">
        <v>2700</v>
      </c>
      <c r="B25" s="59" t="s">
        <v>27</v>
      </c>
      <c r="C25" s="5">
        <f t="shared" si="5"/>
        <v>6480291</v>
      </c>
      <c r="D25" s="40">
        <v>0</v>
      </c>
      <c r="E25" s="40">
        <v>2601</v>
      </c>
      <c r="F25" s="40">
        <v>1281000</v>
      </c>
      <c r="G25" s="40">
        <v>4732000</v>
      </c>
      <c r="H25" s="40">
        <v>456690</v>
      </c>
      <c r="I25" s="40">
        <v>4000</v>
      </c>
      <c r="J25" s="40">
        <v>0</v>
      </c>
      <c r="K25" s="40">
        <v>4000</v>
      </c>
      <c r="L25" s="40">
        <v>0</v>
      </c>
      <c r="M25" s="40">
        <v>0</v>
      </c>
      <c r="N25" s="40">
        <v>0</v>
      </c>
      <c r="O25" s="40">
        <v>0</v>
      </c>
    </row>
    <row r="26" spans="1:15" x14ac:dyDescent="0.2">
      <c r="A26" s="23">
        <v>2800</v>
      </c>
      <c r="B26" s="3" t="s">
        <v>28</v>
      </c>
      <c r="C26" s="5">
        <f t="shared" si="5"/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2">
        <v>0</v>
      </c>
    </row>
    <row r="27" spans="1:15" ht="15" x14ac:dyDescent="0.25">
      <c r="A27" s="23">
        <v>2900</v>
      </c>
      <c r="B27" s="3" t="s">
        <v>29</v>
      </c>
      <c r="C27" s="5">
        <f t="shared" si="5"/>
        <v>3629904</v>
      </c>
      <c r="D27" s="40">
        <v>1000</v>
      </c>
      <c r="E27" s="40">
        <v>12500</v>
      </c>
      <c r="F27" s="40">
        <v>40100</v>
      </c>
      <c r="G27" s="40">
        <v>6500</v>
      </c>
      <c r="H27" s="40">
        <v>1469992</v>
      </c>
      <c r="I27" s="40">
        <v>2016012</v>
      </c>
      <c r="J27" s="40">
        <v>11550</v>
      </c>
      <c r="K27" s="40">
        <v>15300</v>
      </c>
      <c r="L27" s="40">
        <v>18100</v>
      </c>
      <c r="M27" s="40">
        <v>12200</v>
      </c>
      <c r="N27" s="40">
        <v>16600</v>
      </c>
      <c r="O27" s="40">
        <v>10050</v>
      </c>
    </row>
    <row r="28" spans="1:15" x14ac:dyDescent="0.2">
      <c r="A28" s="45" t="s">
        <v>30</v>
      </c>
      <c r="B28" s="46"/>
      <c r="C28" s="4">
        <f t="shared" si="1"/>
        <v>154620049.40000004</v>
      </c>
      <c r="D28" s="43">
        <f>SUM(D29:D37)</f>
        <v>4831376.8500000006</v>
      </c>
      <c r="E28" s="43">
        <f t="shared" ref="E28:O28" si="6">SUM(E29:E37)</f>
        <v>6834940.3700000001</v>
      </c>
      <c r="F28" s="43">
        <f t="shared" si="6"/>
        <v>41734804.100000001</v>
      </c>
      <c r="G28" s="43">
        <f t="shared" si="6"/>
        <v>16291214.319999998</v>
      </c>
      <c r="H28" s="43">
        <f t="shared" si="6"/>
        <v>17443866.899999999</v>
      </c>
      <c r="I28" s="43">
        <f t="shared" si="6"/>
        <v>9866341.3699999992</v>
      </c>
      <c r="J28" s="43">
        <f t="shared" si="6"/>
        <v>8140988.0899999999</v>
      </c>
      <c r="K28" s="43">
        <f t="shared" si="6"/>
        <v>9281454.8300000001</v>
      </c>
      <c r="L28" s="43">
        <f t="shared" si="6"/>
        <v>6168069.6200000001</v>
      </c>
      <c r="M28" s="43">
        <f t="shared" si="6"/>
        <v>11696940.369999999</v>
      </c>
      <c r="N28" s="43">
        <f t="shared" si="6"/>
        <v>14565602.719999999</v>
      </c>
      <c r="O28" s="44">
        <f t="shared" si="6"/>
        <v>7764449.8600000003</v>
      </c>
    </row>
    <row r="29" spans="1:15" ht="15" x14ac:dyDescent="0.25">
      <c r="A29" s="23">
        <v>3100</v>
      </c>
      <c r="B29" s="3" t="s">
        <v>31</v>
      </c>
      <c r="C29" s="5">
        <f>+D29+E29+F29+G29+H29+I29+J29+K29+L29+M29+N29+O29</f>
        <v>11117018.229999999</v>
      </c>
      <c r="D29" s="40">
        <v>169550</v>
      </c>
      <c r="E29" s="40">
        <v>1972779.7</v>
      </c>
      <c r="F29" s="40">
        <v>6707668</v>
      </c>
      <c r="G29" s="40">
        <v>229264</v>
      </c>
      <c r="H29" s="40">
        <v>341661</v>
      </c>
      <c r="I29" s="40">
        <v>225914</v>
      </c>
      <c r="J29" s="40">
        <v>219014</v>
      </c>
      <c r="K29" s="40">
        <v>305515.53000000003</v>
      </c>
      <c r="L29" s="40">
        <v>286314</v>
      </c>
      <c r="M29" s="40">
        <v>230114</v>
      </c>
      <c r="N29" s="40">
        <v>217864</v>
      </c>
      <c r="O29" s="40">
        <v>211360</v>
      </c>
    </row>
    <row r="30" spans="1:15" ht="15" x14ac:dyDescent="0.25">
      <c r="A30" s="23">
        <v>3200</v>
      </c>
      <c r="B30" s="3" t="s">
        <v>32</v>
      </c>
      <c r="C30" s="5">
        <f t="shared" si="1"/>
        <v>17263875.849999998</v>
      </c>
      <c r="D30" s="40">
        <v>288001.19</v>
      </c>
      <c r="E30" s="40">
        <v>498651.19</v>
      </c>
      <c r="F30" s="40">
        <v>8784401.7899999991</v>
      </c>
      <c r="G30" s="40">
        <v>754401.19</v>
      </c>
      <c r="H30" s="40">
        <v>656121.18999999994</v>
      </c>
      <c r="I30" s="40">
        <v>698551.19</v>
      </c>
      <c r="J30" s="40">
        <v>408201.19</v>
      </c>
      <c r="K30" s="40">
        <v>448651.19</v>
      </c>
      <c r="L30" s="40">
        <v>728791.19</v>
      </c>
      <c r="M30" s="40">
        <v>1956299.19</v>
      </c>
      <c r="N30" s="40">
        <v>1603797.19</v>
      </c>
      <c r="O30" s="40">
        <v>438008.16</v>
      </c>
    </row>
    <row r="31" spans="1:15" ht="15" x14ac:dyDescent="0.25">
      <c r="A31" s="23">
        <v>3300</v>
      </c>
      <c r="B31" s="3" t="s">
        <v>33</v>
      </c>
      <c r="C31" s="5">
        <f t="shared" si="1"/>
        <v>46756186.600000009</v>
      </c>
      <c r="D31" s="40">
        <v>894895.37</v>
      </c>
      <c r="E31" s="40">
        <v>992515.42</v>
      </c>
      <c r="F31" s="40">
        <v>17061184.02</v>
      </c>
      <c r="G31" s="40">
        <v>8890495.3699999992</v>
      </c>
      <c r="H31" s="40">
        <v>6627073.4199999999</v>
      </c>
      <c r="I31" s="40">
        <v>1848627.42</v>
      </c>
      <c r="J31" s="40">
        <v>1418017.42</v>
      </c>
      <c r="K31" s="40">
        <v>3141450.42</v>
      </c>
      <c r="L31" s="40">
        <v>891207.42</v>
      </c>
      <c r="M31" s="40">
        <v>3047719.42</v>
      </c>
      <c r="N31" s="40">
        <v>1038030.42</v>
      </c>
      <c r="O31" s="40">
        <v>904970.48</v>
      </c>
    </row>
    <row r="32" spans="1:15" ht="15" x14ac:dyDescent="0.25">
      <c r="A32" s="23">
        <v>3400</v>
      </c>
      <c r="B32" s="3" t="s">
        <v>34</v>
      </c>
      <c r="C32" s="5">
        <f t="shared" si="1"/>
        <v>7128000</v>
      </c>
      <c r="D32" s="40">
        <v>817977</v>
      </c>
      <c r="E32" s="40">
        <v>313618</v>
      </c>
      <c r="F32" s="40">
        <v>198268</v>
      </c>
      <c r="G32" s="40">
        <v>127081</v>
      </c>
      <c r="H32" s="40">
        <v>155947</v>
      </c>
      <c r="I32" s="40">
        <v>607876</v>
      </c>
      <c r="J32" s="40">
        <v>497628</v>
      </c>
      <c r="K32" s="40">
        <v>393504</v>
      </c>
      <c r="L32" s="40">
        <v>171016</v>
      </c>
      <c r="M32" s="40">
        <v>108868</v>
      </c>
      <c r="N32" s="40">
        <v>3682916</v>
      </c>
      <c r="O32" s="40">
        <v>53301</v>
      </c>
    </row>
    <row r="33" spans="1:68" ht="15" x14ac:dyDescent="0.25">
      <c r="A33" s="23">
        <v>3500</v>
      </c>
      <c r="B33" s="3" t="s">
        <v>35</v>
      </c>
      <c r="C33" s="5">
        <f t="shared" si="1"/>
        <v>26028470.780000001</v>
      </c>
      <c r="D33" s="40">
        <v>564827.72</v>
      </c>
      <c r="E33" s="40">
        <v>860204.49</v>
      </c>
      <c r="F33" s="40">
        <v>4288920.72</v>
      </c>
      <c r="G33" s="40">
        <v>4048571.19</v>
      </c>
      <c r="H33" s="40">
        <v>3883979.72</v>
      </c>
      <c r="I33" s="40">
        <v>3794580.19</v>
      </c>
      <c r="J33" s="40">
        <v>1910971.72</v>
      </c>
      <c r="K33" s="40">
        <v>2240100.19</v>
      </c>
      <c r="L33" s="40">
        <v>1473325.72</v>
      </c>
      <c r="M33" s="40">
        <v>1068091.19</v>
      </c>
      <c r="N33" s="40">
        <v>1320929.74</v>
      </c>
      <c r="O33" s="40">
        <v>573968.18999999994</v>
      </c>
    </row>
    <row r="34" spans="1:68" ht="15" x14ac:dyDescent="0.25">
      <c r="A34" s="23">
        <v>3600</v>
      </c>
      <c r="B34" s="3" t="s">
        <v>36</v>
      </c>
      <c r="C34" s="5">
        <f t="shared" si="1"/>
        <v>2849492</v>
      </c>
      <c r="D34" s="40">
        <v>0</v>
      </c>
      <c r="E34" s="40">
        <v>0</v>
      </c>
      <c r="F34" s="40">
        <v>0</v>
      </c>
      <c r="G34" s="40">
        <v>250000</v>
      </c>
      <c r="H34" s="40">
        <v>1418000</v>
      </c>
      <c r="I34" s="40">
        <v>0</v>
      </c>
      <c r="J34" s="40">
        <v>0</v>
      </c>
      <c r="K34" s="40">
        <v>0</v>
      </c>
      <c r="L34" s="40">
        <v>0</v>
      </c>
      <c r="M34" s="40">
        <v>400000</v>
      </c>
      <c r="N34" s="40">
        <v>781492</v>
      </c>
      <c r="O34" s="40">
        <v>0</v>
      </c>
    </row>
    <row r="35" spans="1:68" ht="15" x14ac:dyDescent="0.25">
      <c r="A35" s="23">
        <v>3700</v>
      </c>
      <c r="B35" s="3" t="s">
        <v>37</v>
      </c>
      <c r="C35" s="5">
        <f t="shared" si="1"/>
        <v>3396275</v>
      </c>
      <c r="D35" s="40">
        <v>54112</v>
      </c>
      <c r="E35" s="40">
        <v>119598</v>
      </c>
      <c r="F35" s="40">
        <v>146168</v>
      </c>
      <c r="G35" s="40">
        <v>260243</v>
      </c>
      <c r="H35" s="40">
        <v>194821</v>
      </c>
      <c r="I35" s="40">
        <v>228449</v>
      </c>
      <c r="J35" s="40">
        <v>233211</v>
      </c>
      <c r="K35" s="40">
        <v>291010</v>
      </c>
      <c r="L35" s="40">
        <v>336066</v>
      </c>
      <c r="M35" s="40">
        <v>843035</v>
      </c>
      <c r="N35" s="40">
        <v>460701</v>
      </c>
      <c r="O35" s="40">
        <v>228861</v>
      </c>
    </row>
    <row r="36" spans="1:68" ht="15" x14ac:dyDescent="0.25">
      <c r="A36" s="23">
        <v>3800</v>
      </c>
      <c r="B36" s="3" t="s">
        <v>38</v>
      </c>
      <c r="C36" s="5">
        <f t="shared" si="1"/>
        <v>11286623.48</v>
      </c>
      <c r="D36" s="40">
        <v>8333</v>
      </c>
      <c r="E36" s="40">
        <v>527333</v>
      </c>
      <c r="F36" s="40">
        <v>881933</v>
      </c>
      <c r="G36" s="40">
        <v>202148</v>
      </c>
      <c r="H36" s="40">
        <v>1582633</v>
      </c>
      <c r="I36" s="40">
        <v>935633</v>
      </c>
      <c r="J36" s="40">
        <v>241633</v>
      </c>
      <c r="K36" s="40">
        <v>871632.93</v>
      </c>
      <c r="L36" s="40">
        <v>645333</v>
      </c>
      <c r="M36" s="40">
        <v>1955957</v>
      </c>
      <c r="N36" s="40">
        <v>3174223.8</v>
      </c>
      <c r="O36" s="40">
        <v>259830.75</v>
      </c>
    </row>
    <row r="37" spans="1:68" ht="16.5" x14ac:dyDescent="0.25">
      <c r="A37" s="23">
        <v>3900</v>
      </c>
      <c r="B37" s="3" t="s">
        <v>39</v>
      </c>
      <c r="C37" s="5">
        <f>+D37+E37+F37+G37+H37+I37+J37+K37+L37+M37+N37+O37</f>
        <v>28794107.460000001</v>
      </c>
      <c r="D37" s="40">
        <v>2033680.57</v>
      </c>
      <c r="E37" s="40">
        <v>1550240.57</v>
      </c>
      <c r="F37" s="40">
        <v>3666260.57</v>
      </c>
      <c r="G37" s="40">
        <v>1529010.57</v>
      </c>
      <c r="H37" s="40">
        <v>2583630.5699999998</v>
      </c>
      <c r="I37" s="40">
        <v>1526710.57</v>
      </c>
      <c r="J37" s="40">
        <v>3212311.76</v>
      </c>
      <c r="K37" s="40">
        <v>1589590.57</v>
      </c>
      <c r="L37" s="40">
        <v>1636016.29</v>
      </c>
      <c r="M37" s="40">
        <v>2086856.57</v>
      </c>
      <c r="N37" s="40">
        <v>2285648.5699999998</v>
      </c>
      <c r="O37" s="40">
        <v>5094150.28</v>
      </c>
      <c r="P37" s="36"/>
      <c r="Q37" s="36"/>
      <c r="R37" s="36"/>
      <c r="S37" s="37"/>
      <c r="T37" s="37"/>
      <c r="U37" s="38"/>
      <c r="V37" s="37"/>
      <c r="W37" s="37"/>
      <c r="X37" s="37"/>
      <c r="Y37" s="37"/>
      <c r="Z37" s="37"/>
      <c r="AA37" s="37"/>
      <c r="AB37" s="37"/>
      <c r="AC37" s="2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</row>
    <row r="38" spans="1:68" x14ac:dyDescent="0.2">
      <c r="A38" s="45" t="s">
        <v>40</v>
      </c>
      <c r="B38" s="46"/>
      <c r="C38" s="4">
        <f t="shared" si="1"/>
        <v>10197670</v>
      </c>
      <c r="D38" s="43">
        <f>SUM(D39:D47)</f>
        <v>0</v>
      </c>
      <c r="E38" s="43">
        <f t="shared" ref="E38:O38" si="7">SUM(E39:E47)</f>
        <v>60000</v>
      </c>
      <c r="F38" s="43">
        <f t="shared" si="7"/>
        <v>4767387.26</v>
      </c>
      <c r="G38" s="43">
        <f t="shared" si="7"/>
        <v>1780000</v>
      </c>
      <c r="H38" s="43">
        <f t="shared" si="7"/>
        <v>20000</v>
      </c>
      <c r="I38" s="43">
        <f t="shared" si="7"/>
        <v>133282.74</v>
      </c>
      <c r="J38" s="43">
        <f t="shared" si="7"/>
        <v>0</v>
      </c>
      <c r="K38" s="43">
        <f t="shared" si="7"/>
        <v>95000</v>
      </c>
      <c r="L38" s="43">
        <f t="shared" si="7"/>
        <v>80000</v>
      </c>
      <c r="M38" s="43">
        <f t="shared" si="7"/>
        <v>1142000</v>
      </c>
      <c r="N38" s="43">
        <f t="shared" si="7"/>
        <v>780000</v>
      </c>
      <c r="O38" s="44">
        <f t="shared" si="7"/>
        <v>1340000</v>
      </c>
    </row>
    <row r="39" spans="1:68" x14ac:dyDescent="0.2">
      <c r="A39" s="23">
        <v>4100</v>
      </c>
      <c r="B39" s="3" t="s">
        <v>41</v>
      </c>
      <c r="C39" s="5">
        <f t="shared" si="1"/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2">
        <v>0</v>
      </c>
    </row>
    <row r="40" spans="1:68" x14ac:dyDescent="0.2">
      <c r="A40" s="23">
        <v>4200</v>
      </c>
      <c r="B40" s="3" t="s">
        <v>42</v>
      </c>
      <c r="C40" s="5">
        <f t="shared" si="1"/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2">
        <v>0</v>
      </c>
    </row>
    <row r="41" spans="1:68" x14ac:dyDescent="0.2">
      <c r="A41" s="23">
        <v>4300</v>
      </c>
      <c r="B41" s="3" t="s">
        <v>43</v>
      </c>
      <c r="C41" s="5">
        <f t="shared" si="1"/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2">
        <v>0</v>
      </c>
    </row>
    <row r="42" spans="1:68" ht="15" x14ac:dyDescent="0.25">
      <c r="A42" s="23">
        <v>4400</v>
      </c>
      <c r="B42" s="3" t="s">
        <v>44</v>
      </c>
      <c r="C42" s="5">
        <f t="shared" si="1"/>
        <v>10197670</v>
      </c>
      <c r="D42" s="40">
        <v>0</v>
      </c>
      <c r="E42" s="40">
        <v>60000</v>
      </c>
      <c r="F42" s="40">
        <v>4767387.26</v>
      </c>
      <c r="G42" s="40">
        <v>1780000</v>
      </c>
      <c r="H42" s="40">
        <v>20000</v>
      </c>
      <c r="I42" s="40">
        <v>133282.74</v>
      </c>
      <c r="J42" s="40">
        <v>0</v>
      </c>
      <c r="K42" s="40">
        <v>95000</v>
      </c>
      <c r="L42" s="40">
        <v>80000</v>
      </c>
      <c r="M42" s="40">
        <v>1142000</v>
      </c>
      <c r="N42" s="40">
        <v>780000</v>
      </c>
      <c r="O42" s="40">
        <v>1340000</v>
      </c>
    </row>
    <row r="43" spans="1:68" x14ac:dyDescent="0.2">
      <c r="A43" s="23">
        <v>4500</v>
      </c>
      <c r="B43" s="3" t="s">
        <v>45</v>
      </c>
      <c r="C43" s="5">
        <f t="shared" si="1"/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2">
        <v>0</v>
      </c>
    </row>
    <row r="44" spans="1:68" x14ac:dyDescent="0.2">
      <c r="A44" s="23">
        <v>4600</v>
      </c>
      <c r="B44" s="3" t="s">
        <v>46</v>
      </c>
      <c r="C44" s="5">
        <f t="shared" si="1"/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2">
        <v>0</v>
      </c>
    </row>
    <row r="45" spans="1:68" x14ac:dyDescent="0.2">
      <c r="A45" s="23"/>
      <c r="B45" s="3" t="s">
        <v>47</v>
      </c>
      <c r="C45" s="5">
        <f t="shared" si="1"/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2">
        <v>0</v>
      </c>
    </row>
    <row r="46" spans="1:68" x14ac:dyDescent="0.2">
      <c r="A46" s="23"/>
      <c r="B46" s="3" t="s">
        <v>48</v>
      </c>
      <c r="C46" s="5">
        <f t="shared" si="1"/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2">
        <v>0</v>
      </c>
    </row>
    <row r="47" spans="1:68" x14ac:dyDescent="0.2">
      <c r="A47" s="23">
        <v>4900</v>
      </c>
      <c r="B47" s="3" t="s">
        <v>49</v>
      </c>
      <c r="C47" s="5">
        <f t="shared" si="1"/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2">
        <v>0</v>
      </c>
    </row>
    <row r="48" spans="1:68" x14ac:dyDescent="0.2">
      <c r="A48" s="45" t="s">
        <v>50</v>
      </c>
      <c r="B48" s="46"/>
      <c r="C48" s="4">
        <f t="shared" si="1"/>
        <v>30835420</v>
      </c>
      <c r="D48" s="43">
        <f t="shared" ref="D48:O48" si="8">SUM(D49:D56)</f>
        <v>0</v>
      </c>
      <c r="E48" s="43">
        <f t="shared" si="8"/>
        <v>159500</v>
      </c>
      <c r="F48" s="43">
        <f t="shared" si="8"/>
        <v>5931886</v>
      </c>
      <c r="G48" s="43">
        <f t="shared" si="8"/>
        <v>6494669</v>
      </c>
      <c r="H48" s="43">
        <f t="shared" si="8"/>
        <v>16632548</v>
      </c>
      <c r="I48" s="43">
        <f t="shared" si="8"/>
        <v>279580</v>
      </c>
      <c r="J48" s="43">
        <f t="shared" si="8"/>
        <v>1017237</v>
      </c>
      <c r="K48" s="43">
        <f t="shared" si="8"/>
        <v>0</v>
      </c>
      <c r="L48" s="43">
        <f t="shared" si="8"/>
        <v>0</v>
      </c>
      <c r="M48" s="43">
        <f t="shared" si="8"/>
        <v>0</v>
      </c>
      <c r="N48" s="43">
        <f t="shared" si="8"/>
        <v>320000</v>
      </c>
      <c r="O48" s="44">
        <f t="shared" si="8"/>
        <v>0</v>
      </c>
    </row>
    <row r="49" spans="1:15" ht="15" x14ac:dyDescent="0.25">
      <c r="A49" s="23">
        <v>5100</v>
      </c>
      <c r="B49" s="3" t="s">
        <v>51</v>
      </c>
      <c r="C49" s="5">
        <f t="shared" si="1"/>
        <v>23680667</v>
      </c>
      <c r="D49" s="40">
        <v>0</v>
      </c>
      <c r="E49" s="40">
        <v>33500</v>
      </c>
      <c r="F49" s="40">
        <v>5174950</v>
      </c>
      <c r="G49" s="40">
        <v>1794669</v>
      </c>
      <c r="H49" s="40">
        <v>16632548</v>
      </c>
      <c r="I49" s="40">
        <v>45000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</row>
    <row r="50" spans="1:15" ht="15" x14ac:dyDescent="0.25">
      <c r="A50" s="23">
        <v>5200</v>
      </c>
      <c r="B50" s="15" t="s">
        <v>86</v>
      </c>
      <c r="C50" s="5">
        <f t="shared" si="1"/>
        <v>4442936</v>
      </c>
      <c r="D50" s="40">
        <v>0</v>
      </c>
      <c r="E50" s="40">
        <v>126000</v>
      </c>
      <c r="F50" s="40">
        <v>746936</v>
      </c>
      <c r="G50" s="40">
        <v>3250000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320000</v>
      </c>
      <c r="O50" s="40">
        <v>0</v>
      </c>
    </row>
    <row r="51" spans="1:15" x14ac:dyDescent="0.2">
      <c r="A51" s="23">
        <v>5300</v>
      </c>
      <c r="B51" s="3" t="s">
        <v>52</v>
      </c>
      <c r="C51" s="5">
        <f t="shared" si="1"/>
        <v>1300000</v>
      </c>
      <c r="D51" s="41">
        <v>0</v>
      </c>
      <c r="E51" s="41">
        <v>0</v>
      </c>
      <c r="F51" s="41">
        <v>0</v>
      </c>
      <c r="G51" s="41">
        <v>1300000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2">
        <v>0</v>
      </c>
    </row>
    <row r="52" spans="1:15" ht="15" x14ac:dyDescent="0.25">
      <c r="A52" s="23">
        <v>5400</v>
      </c>
      <c r="B52" s="3" t="s">
        <v>53</v>
      </c>
      <c r="C52" s="5">
        <f t="shared" si="1"/>
        <v>600000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600000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</row>
    <row r="53" spans="1:15" ht="15" x14ac:dyDescent="0.25">
      <c r="A53" s="23">
        <v>5500</v>
      </c>
      <c r="B53" s="3" t="s">
        <v>87</v>
      </c>
      <c r="C53" s="5">
        <f t="shared" si="1"/>
        <v>811817</v>
      </c>
      <c r="D53" s="40">
        <v>0</v>
      </c>
      <c r="E53" s="40">
        <v>0</v>
      </c>
      <c r="F53" s="40">
        <v>10000</v>
      </c>
      <c r="G53" s="40">
        <v>150000</v>
      </c>
      <c r="H53" s="40">
        <v>0</v>
      </c>
      <c r="I53" s="40">
        <v>234580</v>
      </c>
      <c r="J53" s="40">
        <v>417237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</row>
    <row r="54" spans="1:15" x14ac:dyDescent="0.2">
      <c r="A54" s="23">
        <v>5700</v>
      </c>
      <c r="B54" s="3" t="s">
        <v>54</v>
      </c>
      <c r="C54" s="5">
        <f t="shared" si="1"/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24">
        <v>0</v>
      </c>
    </row>
    <row r="55" spans="1:15" x14ac:dyDescent="0.2">
      <c r="A55" s="23">
        <v>5800</v>
      </c>
      <c r="B55" s="3" t="s">
        <v>55</v>
      </c>
      <c r="C55" s="5">
        <f t="shared" si="1"/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24">
        <v>0</v>
      </c>
    </row>
    <row r="56" spans="1:15" x14ac:dyDescent="0.2">
      <c r="A56" s="23">
        <v>5900</v>
      </c>
      <c r="B56" s="3" t="s">
        <v>56</v>
      </c>
      <c r="C56" s="5">
        <f t="shared" si="1"/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24">
        <v>0</v>
      </c>
    </row>
    <row r="57" spans="1:15" x14ac:dyDescent="0.2">
      <c r="A57" s="45" t="s">
        <v>57</v>
      </c>
      <c r="B57" s="46"/>
      <c r="C57" s="4">
        <f t="shared" si="1"/>
        <v>0</v>
      </c>
      <c r="D57" s="6">
        <f>SUM(D58:D60)</f>
        <v>0</v>
      </c>
      <c r="E57" s="6">
        <f t="shared" ref="E57:O57" si="9">SUM(E58:E60)</f>
        <v>0</v>
      </c>
      <c r="F57" s="6">
        <f t="shared" si="9"/>
        <v>0</v>
      </c>
      <c r="G57" s="6">
        <f t="shared" si="9"/>
        <v>0</v>
      </c>
      <c r="H57" s="6">
        <f t="shared" si="9"/>
        <v>0</v>
      </c>
      <c r="I57" s="6">
        <f t="shared" si="9"/>
        <v>0</v>
      </c>
      <c r="J57" s="6">
        <f t="shared" si="9"/>
        <v>0</v>
      </c>
      <c r="K57" s="6">
        <f t="shared" si="9"/>
        <v>0</v>
      </c>
      <c r="L57" s="6">
        <f t="shared" si="9"/>
        <v>0</v>
      </c>
      <c r="M57" s="6">
        <f t="shared" si="9"/>
        <v>0</v>
      </c>
      <c r="N57" s="6">
        <f t="shared" si="9"/>
        <v>0</v>
      </c>
      <c r="O57" s="22">
        <f t="shared" si="9"/>
        <v>0</v>
      </c>
    </row>
    <row r="58" spans="1:15" x14ac:dyDescent="0.2">
      <c r="A58" s="23">
        <v>6100</v>
      </c>
      <c r="B58" s="3" t="s">
        <v>58</v>
      </c>
      <c r="C58" s="5">
        <f t="shared" si="1"/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</row>
    <row r="59" spans="1:15" x14ac:dyDescent="0.2">
      <c r="A59" s="23">
        <v>6200</v>
      </c>
      <c r="B59" s="3" t="s">
        <v>59</v>
      </c>
      <c r="C59" s="5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</row>
    <row r="60" spans="1:15" x14ac:dyDescent="0.2">
      <c r="A60" s="23">
        <v>6300</v>
      </c>
      <c r="B60" s="3" t="s">
        <v>60</v>
      </c>
      <c r="C60" s="5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</row>
    <row r="61" spans="1:15" x14ac:dyDescent="0.2">
      <c r="A61" s="45" t="s">
        <v>61</v>
      </c>
      <c r="B61" s="46"/>
      <c r="C61" s="4">
        <f t="shared" si="1"/>
        <v>0</v>
      </c>
      <c r="D61" s="6">
        <f>SUM(D62:D69)</f>
        <v>0</v>
      </c>
      <c r="E61" s="6">
        <f t="shared" ref="E61:O61" si="10">SUM(E62:E69)</f>
        <v>0</v>
      </c>
      <c r="F61" s="6">
        <f t="shared" si="10"/>
        <v>0</v>
      </c>
      <c r="G61" s="6">
        <f t="shared" si="10"/>
        <v>0</v>
      </c>
      <c r="H61" s="6">
        <f t="shared" si="10"/>
        <v>0</v>
      </c>
      <c r="I61" s="6">
        <f t="shared" si="10"/>
        <v>0</v>
      </c>
      <c r="J61" s="6">
        <f t="shared" si="10"/>
        <v>0</v>
      </c>
      <c r="K61" s="6">
        <f t="shared" si="10"/>
        <v>0</v>
      </c>
      <c r="L61" s="6">
        <f t="shared" si="10"/>
        <v>0</v>
      </c>
      <c r="M61" s="6">
        <f t="shared" si="10"/>
        <v>0</v>
      </c>
      <c r="N61" s="6">
        <f t="shared" si="10"/>
        <v>0</v>
      </c>
      <c r="O61" s="22">
        <f t="shared" si="10"/>
        <v>0</v>
      </c>
    </row>
    <row r="62" spans="1:15" x14ac:dyDescent="0.2">
      <c r="A62" s="23">
        <v>7100</v>
      </c>
      <c r="B62" s="3" t="s">
        <v>62</v>
      </c>
      <c r="C62" s="5">
        <f t="shared" si="1"/>
        <v>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</row>
    <row r="63" spans="1:15" x14ac:dyDescent="0.2">
      <c r="A63" s="23">
        <v>7200</v>
      </c>
      <c r="B63" s="3" t="s">
        <v>63</v>
      </c>
      <c r="C63" s="5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</row>
    <row r="64" spans="1:15" x14ac:dyDescent="0.2">
      <c r="A64" s="23">
        <v>7300</v>
      </c>
      <c r="B64" s="3" t="s">
        <v>64</v>
      </c>
      <c r="C64" s="5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</row>
    <row r="65" spans="1:15" x14ac:dyDescent="0.2">
      <c r="A65" s="23">
        <v>7400</v>
      </c>
      <c r="B65" s="3" t="s">
        <v>65</v>
      </c>
      <c r="C65" s="5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</row>
    <row r="66" spans="1:15" x14ac:dyDescent="0.2">
      <c r="A66" s="23">
        <v>7500</v>
      </c>
      <c r="B66" s="3" t="s">
        <v>66</v>
      </c>
      <c r="C66" s="5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</row>
    <row r="67" spans="1:15" x14ac:dyDescent="0.2">
      <c r="A67" s="23">
        <v>7600</v>
      </c>
      <c r="B67" s="3" t="s">
        <v>84</v>
      </c>
      <c r="C67" s="5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</row>
    <row r="68" spans="1:15" x14ac:dyDescent="0.2">
      <c r="A68" s="23"/>
      <c r="B68" s="3" t="s">
        <v>67</v>
      </c>
      <c r="C68" s="5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</row>
    <row r="69" spans="1:15" x14ac:dyDescent="0.2">
      <c r="A69" s="23">
        <v>7900</v>
      </c>
      <c r="B69" s="3" t="s">
        <v>68</v>
      </c>
      <c r="C69" s="5">
        <f t="shared" si="1"/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24">
        <v>0</v>
      </c>
    </row>
    <row r="70" spans="1:15" x14ac:dyDescent="0.2">
      <c r="A70" s="45" t="s">
        <v>69</v>
      </c>
      <c r="B70" s="46"/>
      <c r="C70" s="4">
        <f t="shared" si="1"/>
        <v>0</v>
      </c>
      <c r="D70" s="6">
        <f>SUM(D71:D73)</f>
        <v>0</v>
      </c>
      <c r="E70" s="6">
        <f t="shared" ref="E70:O70" si="11">SUM(E71:E73)</f>
        <v>0</v>
      </c>
      <c r="F70" s="6">
        <f t="shared" si="11"/>
        <v>0</v>
      </c>
      <c r="G70" s="6">
        <f t="shared" si="11"/>
        <v>0</v>
      </c>
      <c r="H70" s="6">
        <f t="shared" si="11"/>
        <v>0</v>
      </c>
      <c r="I70" s="6">
        <f t="shared" si="11"/>
        <v>0</v>
      </c>
      <c r="J70" s="6">
        <f t="shared" si="11"/>
        <v>0</v>
      </c>
      <c r="K70" s="6">
        <f t="shared" si="11"/>
        <v>0</v>
      </c>
      <c r="L70" s="6">
        <f t="shared" si="11"/>
        <v>0</v>
      </c>
      <c r="M70" s="6">
        <f t="shared" si="11"/>
        <v>0</v>
      </c>
      <c r="N70" s="6">
        <f t="shared" si="11"/>
        <v>0</v>
      </c>
      <c r="O70" s="22">
        <f t="shared" si="11"/>
        <v>0</v>
      </c>
    </row>
    <row r="71" spans="1:15" x14ac:dyDescent="0.2">
      <c r="A71" s="23">
        <v>8100</v>
      </c>
      <c r="B71" s="3" t="s">
        <v>70</v>
      </c>
      <c r="C71" s="5">
        <f t="shared" si="1"/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</row>
    <row r="72" spans="1:15" x14ac:dyDescent="0.2">
      <c r="A72" s="23">
        <v>8200</v>
      </c>
      <c r="B72" s="3" t="s">
        <v>71</v>
      </c>
      <c r="C72" s="5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</row>
    <row r="73" spans="1:15" x14ac:dyDescent="0.2">
      <c r="A73" s="23">
        <v>8300</v>
      </c>
      <c r="B73" s="3" t="s">
        <v>72</v>
      </c>
      <c r="C73" s="5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</row>
    <row r="74" spans="1:15" x14ac:dyDescent="0.2">
      <c r="A74" s="45" t="s">
        <v>73</v>
      </c>
      <c r="B74" s="46"/>
      <c r="C74" s="4">
        <f t="shared" ref="C74:C81" si="12">+D74+E74+F74+G74+H74+I74+J74+K74+L74+M74+N74+O74</f>
        <v>0</v>
      </c>
      <c r="D74" s="6">
        <f>SUM(D75:D81)</f>
        <v>0</v>
      </c>
      <c r="E74" s="6">
        <f t="shared" ref="E74:O74" si="13">SUM(E75:E81)</f>
        <v>0</v>
      </c>
      <c r="F74" s="6">
        <f t="shared" si="13"/>
        <v>0</v>
      </c>
      <c r="G74" s="6">
        <f t="shared" si="13"/>
        <v>0</v>
      </c>
      <c r="H74" s="6">
        <f t="shared" si="13"/>
        <v>0</v>
      </c>
      <c r="I74" s="6">
        <f t="shared" si="13"/>
        <v>0</v>
      </c>
      <c r="J74" s="6">
        <f t="shared" si="13"/>
        <v>0</v>
      </c>
      <c r="K74" s="6">
        <f t="shared" si="13"/>
        <v>0</v>
      </c>
      <c r="L74" s="6">
        <f t="shared" si="13"/>
        <v>0</v>
      </c>
      <c r="M74" s="6">
        <f t="shared" si="13"/>
        <v>0</v>
      </c>
      <c r="N74" s="6">
        <f t="shared" si="13"/>
        <v>0</v>
      </c>
      <c r="O74" s="22">
        <f t="shared" si="13"/>
        <v>0</v>
      </c>
    </row>
    <row r="75" spans="1:15" x14ac:dyDescent="0.2">
      <c r="A75" s="23">
        <v>9100</v>
      </c>
      <c r="B75" s="3" t="s">
        <v>74</v>
      </c>
      <c r="C75" s="5">
        <f t="shared" si="12"/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</row>
    <row r="76" spans="1:15" x14ac:dyDescent="0.2">
      <c r="A76" s="23">
        <v>9200</v>
      </c>
      <c r="B76" s="3" t="s">
        <v>75</v>
      </c>
      <c r="C76" s="5">
        <f t="shared" si="12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</row>
    <row r="77" spans="1:15" x14ac:dyDescent="0.2">
      <c r="A77" s="23">
        <v>9300</v>
      </c>
      <c r="B77" s="3" t="s">
        <v>76</v>
      </c>
      <c r="C77" s="5">
        <f t="shared" si="12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</row>
    <row r="78" spans="1:15" x14ac:dyDescent="0.2">
      <c r="A78" s="23">
        <v>9400</v>
      </c>
      <c r="B78" s="3" t="s">
        <v>77</v>
      </c>
      <c r="C78" s="5">
        <f t="shared" si="12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</row>
    <row r="79" spans="1:15" x14ac:dyDescent="0.2">
      <c r="A79" s="23">
        <v>9500</v>
      </c>
      <c r="B79" s="3" t="s">
        <v>78</v>
      </c>
      <c r="C79" s="5">
        <f t="shared" si="12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</row>
    <row r="80" spans="1:15" x14ac:dyDescent="0.2">
      <c r="A80" s="23">
        <v>9600</v>
      </c>
      <c r="B80" s="3" t="s">
        <v>79</v>
      </c>
      <c r="C80" s="5">
        <f t="shared" si="12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</row>
    <row r="81" spans="1:15" ht="13.5" thickBot="1" x14ac:dyDescent="0.25">
      <c r="A81" s="26">
        <v>9900</v>
      </c>
      <c r="B81" s="27" t="s">
        <v>80</v>
      </c>
      <c r="C81" s="28">
        <f t="shared" si="12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0"/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</sheetData>
  <mergeCells count="15">
    <mergeCell ref="A9:B9"/>
    <mergeCell ref="A4:N4"/>
    <mergeCell ref="A1:O1"/>
    <mergeCell ref="A2:O2"/>
    <mergeCell ref="A3:O3"/>
    <mergeCell ref="A8:B8"/>
    <mergeCell ref="A57:B57"/>
    <mergeCell ref="A61:B61"/>
    <mergeCell ref="A70:B70"/>
    <mergeCell ref="A74:B74"/>
    <mergeCell ref="A10:B10"/>
    <mergeCell ref="A18:B18"/>
    <mergeCell ref="A28:B28"/>
    <mergeCell ref="A38:B38"/>
    <mergeCell ref="A48:B48"/>
  </mergeCells>
  <printOptions horizontalCentered="1"/>
  <pageMargins left="0.31496062992125984" right="0.31496062992125984" top="0.35433070866141736" bottom="0.35433070866141736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Egr</vt:lpstr>
      <vt:lpstr>'Calendario Egr'!Área_de_impresión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GONZALEZ GOMEZ LORENA</cp:lastModifiedBy>
  <cp:lastPrinted>2024-02-22T17:48:55Z</cp:lastPrinted>
  <dcterms:created xsi:type="dcterms:W3CDTF">2014-01-23T15:01:32Z</dcterms:created>
  <dcterms:modified xsi:type="dcterms:W3CDTF">2026-04-16T16:01:59Z</dcterms:modified>
</cp:coreProperties>
</file>