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LEY CONTABLE\"/>
    </mc:Choice>
  </mc:AlternateContent>
  <xr:revisionPtr revIDLastSave="0" documentId="13_ncr:1_{38F37D2C-ED42-4C50-B717-6C22DC7997A1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Calendario Egr" sheetId="1" r:id="rId1"/>
  </sheets>
  <externalReferences>
    <externalReference r:id="rId2"/>
  </externalReferences>
  <definedNames>
    <definedName name="_xlnm.Print_Area" localSheetId="0">'Calendario Egr'!$A$1:$O$82</definedName>
    <definedName name="CVE">#REF!</definedName>
    <definedName name="FOR">#REF!</definedName>
    <definedName name="HOM">[1]Hoja4!#REF!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J18" i="1"/>
  <c r="K18" i="1"/>
  <c r="L18" i="1"/>
  <c r="M18" i="1"/>
  <c r="N18" i="1"/>
  <c r="O18" i="1"/>
  <c r="C30" i="1"/>
  <c r="C20" i="1"/>
  <c r="C21" i="1"/>
  <c r="C22" i="1"/>
  <c r="C23" i="1"/>
  <c r="C24" i="1"/>
  <c r="C25" i="1"/>
  <c r="C26" i="1"/>
  <c r="C27" i="1"/>
  <c r="C28" i="1"/>
  <c r="C19" i="1"/>
  <c r="C12" i="1"/>
  <c r="C13" i="1"/>
  <c r="C14" i="1"/>
  <c r="C15" i="1"/>
  <c r="C16" i="1"/>
  <c r="C17" i="1"/>
  <c r="C11" i="1"/>
  <c r="C18" i="1" l="1"/>
  <c r="C68" i="1"/>
  <c r="C82" i="1" l="1"/>
  <c r="C81" i="1"/>
  <c r="C80" i="1"/>
  <c r="C79" i="1"/>
  <c r="C78" i="1"/>
  <c r="C77" i="1"/>
  <c r="C76" i="1"/>
  <c r="C74" i="1"/>
  <c r="C73" i="1"/>
  <c r="C72" i="1"/>
  <c r="C70" i="1"/>
  <c r="C69" i="1"/>
  <c r="C67" i="1"/>
  <c r="C66" i="1"/>
  <c r="C65" i="1"/>
  <c r="C64" i="1"/>
  <c r="C63" i="1"/>
  <c r="C61" i="1"/>
  <c r="C60" i="1"/>
  <c r="C59" i="1"/>
  <c r="C57" i="1"/>
  <c r="C56" i="1"/>
  <c r="C55" i="1"/>
  <c r="C54" i="1"/>
  <c r="C53" i="1"/>
  <c r="C52" i="1"/>
  <c r="C51" i="1"/>
  <c r="C50" i="1"/>
  <c r="C48" i="1"/>
  <c r="C47" i="1"/>
  <c r="C46" i="1"/>
  <c r="C45" i="1"/>
  <c r="C44" i="1"/>
  <c r="C43" i="1"/>
  <c r="C42" i="1"/>
  <c r="C41" i="1"/>
  <c r="C40" i="1"/>
  <c r="C38" i="1"/>
  <c r="C37" i="1"/>
  <c r="C36" i="1"/>
  <c r="C35" i="1"/>
  <c r="C34" i="1"/>
  <c r="C33" i="1"/>
  <c r="C32" i="1"/>
  <c r="C31" i="1"/>
  <c r="E75" i="1" l="1"/>
  <c r="F75" i="1"/>
  <c r="G75" i="1"/>
  <c r="H75" i="1"/>
  <c r="I75" i="1"/>
  <c r="J75" i="1"/>
  <c r="K75" i="1"/>
  <c r="L75" i="1"/>
  <c r="M75" i="1"/>
  <c r="N75" i="1"/>
  <c r="O75" i="1"/>
  <c r="D75" i="1"/>
  <c r="E71" i="1"/>
  <c r="F71" i="1"/>
  <c r="G71" i="1"/>
  <c r="H71" i="1"/>
  <c r="I71" i="1"/>
  <c r="J71" i="1"/>
  <c r="K71" i="1"/>
  <c r="L71" i="1"/>
  <c r="M71" i="1"/>
  <c r="N71" i="1"/>
  <c r="O71" i="1"/>
  <c r="D71" i="1"/>
  <c r="E62" i="1"/>
  <c r="F62" i="1"/>
  <c r="G62" i="1"/>
  <c r="H62" i="1"/>
  <c r="I62" i="1"/>
  <c r="J62" i="1"/>
  <c r="K62" i="1"/>
  <c r="L62" i="1"/>
  <c r="M62" i="1"/>
  <c r="N62" i="1"/>
  <c r="O62" i="1"/>
  <c r="D62" i="1"/>
  <c r="E58" i="1"/>
  <c r="F58" i="1"/>
  <c r="G58" i="1"/>
  <c r="H58" i="1"/>
  <c r="I58" i="1"/>
  <c r="J58" i="1"/>
  <c r="K58" i="1"/>
  <c r="L58" i="1"/>
  <c r="M58" i="1"/>
  <c r="N58" i="1"/>
  <c r="O58" i="1"/>
  <c r="D58" i="1"/>
  <c r="E49" i="1"/>
  <c r="F49" i="1"/>
  <c r="G49" i="1"/>
  <c r="H49" i="1"/>
  <c r="I49" i="1"/>
  <c r="J49" i="1"/>
  <c r="K49" i="1"/>
  <c r="L49" i="1"/>
  <c r="M49" i="1"/>
  <c r="N49" i="1"/>
  <c r="O49" i="1"/>
  <c r="D49" i="1"/>
  <c r="E39" i="1"/>
  <c r="F39" i="1"/>
  <c r="G39" i="1"/>
  <c r="H39" i="1"/>
  <c r="I39" i="1"/>
  <c r="J39" i="1"/>
  <c r="K39" i="1"/>
  <c r="L39" i="1"/>
  <c r="M39" i="1"/>
  <c r="N39" i="1"/>
  <c r="O39" i="1"/>
  <c r="D39" i="1"/>
  <c r="E29" i="1"/>
  <c r="F29" i="1"/>
  <c r="G29" i="1"/>
  <c r="H29" i="1"/>
  <c r="I29" i="1"/>
  <c r="J29" i="1"/>
  <c r="K29" i="1"/>
  <c r="L29" i="1"/>
  <c r="M29" i="1"/>
  <c r="N29" i="1"/>
  <c r="O29" i="1"/>
  <c r="D29" i="1"/>
  <c r="E10" i="1"/>
  <c r="F10" i="1"/>
  <c r="G10" i="1"/>
  <c r="H10" i="1"/>
  <c r="I10" i="1"/>
  <c r="J10" i="1"/>
  <c r="K10" i="1"/>
  <c r="L10" i="1"/>
  <c r="M10" i="1"/>
  <c r="M9" i="1" s="1"/>
  <c r="N10" i="1"/>
  <c r="O10" i="1"/>
  <c r="D10" i="1"/>
  <c r="D9" i="1" l="1"/>
  <c r="O9" i="1"/>
  <c r="I9" i="1"/>
  <c r="L9" i="1"/>
  <c r="E9" i="1"/>
  <c r="K9" i="1"/>
  <c r="N9" i="1"/>
  <c r="H9" i="1"/>
  <c r="G9" i="1"/>
  <c r="F9" i="1"/>
  <c r="J9" i="1"/>
  <c r="C29" i="1"/>
  <c r="C39" i="1"/>
  <c r="C49" i="1"/>
  <c r="C58" i="1"/>
  <c r="C62" i="1"/>
  <c r="C71" i="1"/>
  <c r="C75" i="1"/>
  <c r="C10" i="1"/>
  <c r="C9" i="1" l="1"/>
</calcChain>
</file>

<file path=xl/sharedStrings.xml><?xml version="1.0" encoding="utf-8"?>
<sst xmlns="http://schemas.openxmlformats.org/spreadsheetml/2006/main" count="92" uniqueCount="91">
  <si>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</si>
  <si>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</si>
  <si>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</si>
  <si>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</si>
  <si>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</si>
  <si>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</si>
  <si>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</si>
  <si>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</si>
  <si>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</si>
  <si>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</si>
  <si>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</si>
  <si>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</si>
  <si>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</si>
  <si>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</si>
  <si>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</si>
  <si>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</si>
  <si>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</si>
  <si>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</si>
  <si>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</si>
  <si>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</si>
  <si>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</si>
  <si>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</si>
  <si>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</si>
  <si>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</si>
  <si>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Materias Primas y Materiales de Producción y Comercialización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</si>
  <si>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</si>
  <si>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</si>
  <si>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</si>
  <si>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</si>
  <si>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</si>
  <si>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</si>
  <si>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</si>
  <si>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</si>
  <si>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</si>
  <si>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</si>
  <si>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</si>
  <si>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</si>
  <si>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</si>
  <si>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</si>
  <si>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</si>
  <si>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</si>
  <si>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</si>
  <si>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</si>
  <si>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</si>
  <si>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</si>
  <si>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</si>
  <si>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</si>
  <si>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</si>
  <si>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</si>
  <si>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</si>
  <si>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</si>
  <si>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</si>
  <si>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Equipo e Instrumental Médico y de Laboratorio</t>
  </si>
  <si>
    <t>Vehículos y Equipo de Transporte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</si>
  <si>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</si>
  <si>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</si>
  <si>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</si>
  <si>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</si>
  <si>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</si>
  <si>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</si>
  <si>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</si>
  <si>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</si>
  <si>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</si>
  <si>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</si>
  <si>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</si>
  <si>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</si>
  <si>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</si>
  <si>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</si>
  <si>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</si>
  <si>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</si>
  <si>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</si>
  <si>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</si>
  <si>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</si>
  <si>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</si>
  <si>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</si>
  <si>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</si>
  <si>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</si>
  <si>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</si>
  <si>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</si>
  <si>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</si>
  <si>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</si>
  <si>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(Pesos)</t>
  </si>
  <si>
    <t>Ente Público:</t>
  </si>
  <si>
    <t xml:space="preserve">CALENDARIO DE PRESUPUESTO DE EGRESOS </t>
  </si>
  <si>
    <t>Fideicomiso de Desastres Naturales (Informativo)</t>
  </si>
  <si>
    <t>SISTEMA AVANZADO DE BACHILLERATO Y EDUCACION SUPERIOR EN EL ESTADO DE GTO.</t>
  </si>
  <si>
    <t>Maquinaria y equipoa agropecuario, industrial</t>
  </si>
  <si>
    <t>Maquinaria y equipoa  para actvidad agrop. para const. y  para ind.</t>
  </si>
  <si>
    <t>Productos Alimentos y Utensilios</t>
  </si>
  <si>
    <t>Materiales y Artículos de Construcción y de ReparaciónMaterias primas y materiales de
producción y comercialización</t>
  </si>
  <si>
    <t>Información Anual del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</si>
</sst>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#,##0.00;[Red]#,##0.00"/>
    <numFmt numFmtId="167" formatCode="#,##0.00_-;#,##0.00\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10"/>
      <color theme="1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1"/>
      <name val="Calibri Light"/>
      <family val="2"/>
    </font>
    <font>
      <sz val="10"/>
      <color theme="0"/>
      <name val="Calibri Light"/>
      <family val="2"/>
    </font>
    <font>
      <sz val="11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4" fontId="3" fillId="2" borderId="1" applyNumberFormat="0" applyProtection="0">
      <alignment horizontal="center" vertical="center" wrapText="1"/>
    </xf>
    <xf numFmtId="4" fontId="4" fillId="3" borderId="1" applyNumberFormat="0" applyProtection="0">
      <alignment horizontal="center" vertical="center" wrapText="1"/>
    </xf>
    <xf numFmtId="4" fontId="5" fillId="2" borderId="1" applyNumberFormat="0" applyProtection="0">
      <alignment horizontal="left" vertical="center" wrapText="1"/>
    </xf>
    <xf numFmtId="4" fontId="6" fillId="4" borderId="0" applyNumberFormat="0" applyProtection="0">
      <alignment horizontal="left" vertical="center" wrapText="1"/>
    </xf>
    <xf numFmtId="4" fontId="7" fillId="5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8" fillId="15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7" fillId="17" borderId="1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7" fillId="18" borderId="1" applyNumberFormat="0" applyProtection="0">
      <alignment vertical="center"/>
    </xf>
    <xf numFmtId="4" fontId="10" fillId="18" borderId="1" applyNumberFormat="0" applyProtection="0">
      <alignment vertical="center"/>
    </xf>
    <xf numFmtId="4" fontId="9" fillId="17" borderId="3" applyNumberFormat="0" applyProtection="0">
      <alignment horizontal="left" vertical="center" indent="1"/>
    </xf>
    <xf numFmtId="4" fontId="11" fillId="4" borderId="4" applyNumberFormat="0" applyProtection="0">
      <alignment horizontal="center" vertical="center" wrapText="1"/>
    </xf>
    <xf numFmtId="4" fontId="10" fillId="18" borderId="1" applyNumberFormat="0" applyProtection="0">
      <alignment horizontal="center" vertical="center" wrapText="1"/>
    </xf>
    <xf numFmtId="4" fontId="12" fillId="19" borderId="4" applyNumberFormat="0" applyProtection="0">
      <alignment horizontal="left" vertical="center" wrapText="1"/>
    </xf>
    <xf numFmtId="4" fontId="13" fillId="0" borderId="0" applyNumberFormat="0" applyProtection="0">
      <alignment horizontal="left" vertical="center" indent="1"/>
    </xf>
    <xf numFmtId="4" fontId="14" fillId="18" borderId="1" applyNumberFormat="0" applyProtection="0">
      <alignment horizontal="right" vertical="center"/>
    </xf>
    <xf numFmtId="164" fontId="1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20" borderId="5" applyNumberFormat="0" applyFont="0" applyAlignment="0" applyProtection="0"/>
    <xf numFmtId="0" fontId="15" fillId="20" borderId="5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59">
    <xf numFmtId="0" fontId="0" fillId="0" borderId="0" xfId="0"/>
    <xf numFmtId="4" fontId="18" fillId="0" borderId="0" xfId="34" applyNumberFormat="1" applyFont="1" applyBorder="1" applyAlignment="1">
      <alignment vertical="center"/>
    </xf>
    <xf numFmtId="0" fontId="16" fillId="0" borderId="0" xfId="0" applyFont="1" applyBorder="1"/>
    <xf numFmtId="0" fontId="16" fillId="0" borderId="0" xfId="0" applyFont="1" applyBorder="1" applyAlignment="1">
      <alignment horizontal="justify" vertical="top" wrapText="1"/>
    </xf>
    <xf numFmtId="4" fontId="17" fillId="23" borderId="0" xfId="34" applyNumberFormat="1" applyFont="1" applyFill="1" applyBorder="1" applyAlignment="1">
      <alignment vertical="center"/>
    </xf>
    <xf numFmtId="4" fontId="18" fillId="23" borderId="0" xfId="34" applyNumberFormat="1" applyFont="1" applyFill="1" applyBorder="1" applyAlignment="1">
      <alignment vertical="center"/>
    </xf>
    <xf numFmtId="4" fontId="17" fillId="24" borderId="0" xfId="34" applyNumberFormat="1" applyFont="1" applyFill="1" applyBorder="1" applyAlignment="1">
      <alignment vertical="center"/>
    </xf>
    <xf numFmtId="0" fontId="16" fillId="21" borderId="0" xfId="0" applyFont="1" applyFill="1"/>
    <xf numFmtId="0" fontId="16" fillId="0" borderId="0" xfId="0" applyFont="1"/>
    <xf numFmtId="0" fontId="17" fillId="21" borderId="0" xfId="0" applyFont="1" applyFill="1" applyBorder="1" applyAlignment="1">
      <alignment horizontal="right"/>
    </xf>
    <xf numFmtId="0" fontId="17" fillId="21" borderId="8" xfId="0" applyNumberFormat="1" applyFont="1" applyFill="1" applyBorder="1" applyAlignment="1" applyProtection="1">
      <protection locked="0"/>
    </xf>
    <xf numFmtId="0" fontId="17" fillId="21" borderId="0" xfId="0" applyNumberFormat="1" applyFont="1" applyFill="1" applyBorder="1" applyAlignment="1" applyProtection="1">
      <protection locked="0"/>
    </xf>
    <xf numFmtId="0" fontId="19" fillId="23" borderId="6" xfId="0" applyFont="1" applyFill="1" applyBorder="1" applyAlignment="1">
      <alignment horizontal="center" vertical="center"/>
    </xf>
    <xf numFmtId="4" fontId="16" fillId="0" borderId="0" xfId="0" applyNumberFormat="1" applyFont="1" applyBorder="1"/>
    <xf numFmtId="4" fontId="16" fillId="0" borderId="0" xfId="0" applyNumberFormat="1" applyFont="1"/>
    <xf numFmtId="0" fontId="16" fillId="21" borderId="0" xfId="0" applyFont="1" applyFill="1" applyBorder="1" applyAlignment="1">
      <alignment horizontal="justify" vertical="top" wrapText="1"/>
    </xf>
    <xf numFmtId="4" fontId="18" fillId="21" borderId="0" xfId="34" applyNumberFormat="1" applyFont="1" applyFill="1" applyBorder="1" applyAlignment="1">
      <alignment vertical="center"/>
    </xf>
    <xf numFmtId="0" fontId="16" fillId="0" borderId="13" xfId="0" applyFont="1" applyBorder="1"/>
    <xf numFmtId="0" fontId="16" fillId="0" borderId="12" xfId="0" applyFont="1" applyBorder="1"/>
    <xf numFmtId="4" fontId="16" fillId="0" borderId="13" xfId="0" applyNumberFormat="1" applyFont="1" applyBorder="1"/>
    <xf numFmtId="0" fontId="19" fillId="23" borderId="15" xfId="0" applyFont="1" applyFill="1" applyBorder="1" applyAlignment="1">
      <alignment horizontal="center" vertical="center"/>
    </xf>
    <xf numFmtId="4" fontId="17" fillId="23" borderId="13" xfId="34" applyNumberFormat="1" applyFont="1" applyFill="1" applyBorder="1" applyAlignment="1">
      <alignment vertical="center"/>
    </xf>
    <xf numFmtId="4" fontId="17" fillId="24" borderId="13" xfId="34" applyNumberFormat="1" applyFont="1" applyFill="1" applyBorder="1" applyAlignment="1">
      <alignment vertical="center"/>
    </xf>
    <xf numFmtId="0" fontId="20" fillId="0" borderId="12" xfId="0" applyFont="1" applyBorder="1"/>
    <xf numFmtId="4" fontId="18" fillId="21" borderId="13" xfId="34" applyNumberFormat="1" applyFont="1" applyFill="1" applyBorder="1" applyAlignment="1">
      <alignment vertical="center"/>
    </xf>
    <xf numFmtId="4" fontId="18" fillId="0" borderId="13" xfId="34" applyNumberFormat="1" applyFont="1" applyBorder="1" applyAlignment="1">
      <alignment vertical="center"/>
    </xf>
    <xf numFmtId="0" fontId="20" fillId="0" borderId="16" xfId="0" applyFont="1" applyBorder="1"/>
    <xf numFmtId="0" fontId="16" fillId="0" borderId="17" xfId="0" applyFont="1" applyBorder="1" applyAlignment="1">
      <alignment horizontal="justify" vertical="top" wrapText="1"/>
    </xf>
    <xf numFmtId="4" fontId="18" fillId="23" borderId="17" xfId="34" applyNumberFormat="1" applyFont="1" applyFill="1" applyBorder="1" applyAlignment="1">
      <alignment vertical="center"/>
    </xf>
    <xf numFmtId="4" fontId="18" fillId="0" borderId="17" xfId="34" applyNumberFormat="1" applyFont="1" applyBorder="1" applyAlignment="1">
      <alignment vertical="center"/>
    </xf>
    <xf numFmtId="4" fontId="18" fillId="0" borderId="18" xfId="34" applyNumberFormat="1" applyFont="1" applyBorder="1" applyAlignment="1">
      <alignment vertical="center"/>
    </xf>
    <xf numFmtId="0" fontId="16" fillId="0" borderId="9" xfId="0" applyFont="1" applyBorder="1"/>
    <xf numFmtId="0" fontId="16" fillId="0" borderId="10" xfId="0" applyFont="1" applyBorder="1"/>
    <xf numFmtId="4" fontId="16" fillId="0" borderId="10" xfId="0" applyNumberFormat="1" applyFont="1" applyBorder="1"/>
    <xf numFmtId="4" fontId="16" fillId="0" borderId="11" xfId="0" applyNumberFormat="1" applyFont="1" applyBorder="1"/>
    <xf numFmtId="164" fontId="16" fillId="0" borderId="0" xfId="0" applyNumberFormat="1" applyFont="1" applyBorder="1"/>
    <xf numFmtId="164" fontId="0" fillId="0" borderId="0" xfId="34" applyFont="1" applyBorder="1" applyAlignment="1">
      <alignment horizontal="center" vertical="center"/>
    </xf>
    <xf numFmtId="166" fontId="21" fillId="0" borderId="0" xfId="34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6" fillId="0" borderId="0" xfId="34" applyFont="1" applyBorder="1"/>
    <xf numFmtId="0" fontId="19" fillId="24" borderId="12" xfId="0" applyFont="1" applyFill="1" applyBorder="1" applyAlignment="1">
      <alignment horizontal="left" vertical="top" wrapText="1"/>
    </xf>
    <xf numFmtId="0" fontId="19" fillId="24" borderId="0" xfId="0" applyFont="1" applyFill="1" applyBorder="1" applyAlignment="1">
      <alignment horizontal="left" vertical="top" wrapText="1"/>
    </xf>
    <xf numFmtId="0" fontId="19" fillId="23" borderId="12" xfId="0" applyFont="1" applyFill="1" applyBorder="1" applyAlignment="1">
      <alignment horizontal="center" vertical="top" wrapText="1"/>
    </xf>
    <xf numFmtId="0" fontId="19" fillId="23" borderId="0" xfId="0" applyFont="1" applyFill="1" applyBorder="1" applyAlignment="1">
      <alignment horizontal="center" vertical="top" wrapText="1"/>
    </xf>
    <xf numFmtId="0" fontId="19" fillId="21" borderId="12" xfId="0" applyFont="1" applyFill="1" applyBorder="1" applyAlignment="1">
      <alignment horizontal="center"/>
    </xf>
    <xf numFmtId="0" fontId="19" fillId="21" borderId="0" xfId="0" applyFont="1" applyFill="1" applyBorder="1" applyAlignment="1">
      <alignment horizontal="center"/>
    </xf>
    <xf numFmtId="0" fontId="17" fillId="23" borderId="9" xfId="3" applyFont="1" applyFill="1" applyBorder="1" applyAlignment="1">
      <alignment horizontal="center"/>
    </xf>
    <xf numFmtId="0" fontId="17" fillId="23" borderId="10" xfId="3" applyFont="1" applyFill="1" applyBorder="1" applyAlignment="1">
      <alignment horizontal="center"/>
    </xf>
    <xf numFmtId="0" fontId="17" fillId="23" borderId="11" xfId="3" applyFont="1" applyFill="1" applyBorder="1" applyAlignment="1">
      <alignment horizontal="center"/>
    </xf>
    <xf numFmtId="0" fontId="17" fillId="23" borderId="12" xfId="3" applyFont="1" applyFill="1" applyBorder="1" applyAlignment="1">
      <alignment horizontal="center"/>
    </xf>
    <xf numFmtId="0" fontId="17" fillId="23" borderId="0" xfId="3" applyFont="1" applyFill="1" applyBorder="1" applyAlignment="1">
      <alignment horizontal="center"/>
    </xf>
    <xf numFmtId="0" fontId="17" fillId="23" borderId="13" xfId="3" applyFont="1" applyFill="1" applyBorder="1" applyAlignment="1">
      <alignment horizontal="center"/>
    </xf>
    <xf numFmtId="0" fontId="16" fillId="23" borderId="14" xfId="0" applyFont="1" applyFill="1" applyBorder="1" applyAlignment="1">
      <alignment horizontal="center" vertical="center"/>
    </xf>
    <xf numFmtId="0" fontId="16" fillId="23" borderId="7" xfId="0" applyFont="1" applyFill="1" applyBorder="1" applyAlignment="1">
      <alignment horizontal="center" vertical="center"/>
    </xf>
    <xf numFmtId="167" fontId="0" fillId="0" borderId="19" xfId="0" applyNumberFormat="1" applyFill="1" applyBorder="1"/>
    <xf numFmtId="4" fontId="18" fillId="0" borderId="0" xfId="34" applyNumberFormat="1" applyFont="1" applyFill="1" applyBorder="1" applyAlignment="1">
      <alignment vertical="center"/>
    </xf>
    <xf numFmtId="4" fontId="18" fillId="0" borderId="13" xfId="34" applyNumberFormat="1" applyFont="1" applyFill="1" applyBorder="1" applyAlignment="1">
      <alignment vertical="center"/>
    </xf>
    <xf numFmtId="4" fontId="17" fillId="0" borderId="0" xfId="34" applyNumberFormat="1" applyFont="1" applyFill="1" applyBorder="1" applyAlignment="1">
      <alignment vertical="center"/>
    </xf>
    <xf numFmtId="4" fontId="17" fillId="0" borderId="13" xfId="34" applyNumberFormat="1" applyFont="1" applyFill="1" applyBorder="1" applyAlignment="1">
      <alignment vertical="center"/>
    </xf>
  </cellXfs>
  <cellStyles count="167">
    <cellStyle name="20% - Énfasis4 2" xfId="36" xr:uid="{00000000-0005-0000-0000-000000000000}"/>
    <cellStyle name="20% - Énfasis4 3" xfId="37" xr:uid="{00000000-0005-0000-0000-000001000000}"/>
    <cellStyle name="Euro" xfId="38" xr:uid="{00000000-0005-0000-0000-000002000000}"/>
    <cellStyle name="Euro 2" xfId="39" xr:uid="{00000000-0005-0000-0000-000003000000}"/>
    <cellStyle name="Millares" xfId="34" builtinId="3"/>
    <cellStyle name="Millares 2" xfId="40" xr:uid="{00000000-0005-0000-0000-000005000000}"/>
    <cellStyle name="Millares 2 2" xfId="41" xr:uid="{00000000-0005-0000-0000-000006000000}"/>
    <cellStyle name="Millares 3" xfId="42" xr:uid="{00000000-0005-0000-0000-000007000000}"/>
    <cellStyle name="Millares 4" xfId="43" xr:uid="{00000000-0005-0000-0000-000008000000}"/>
    <cellStyle name="Millares 5" xfId="44" xr:uid="{00000000-0005-0000-0000-000009000000}"/>
    <cellStyle name="Millares 5 2" xfId="45" xr:uid="{00000000-0005-0000-0000-00000A000000}"/>
    <cellStyle name="Millares 6" xfId="46" xr:uid="{00000000-0005-0000-0000-00000B000000}"/>
    <cellStyle name="Millares 7" xfId="47" xr:uid="{00000000-0005-0000-0000-00000C000000}"/>
    <cellStyle name="Moneda 2" xfId="48" xr:uid="{00000000-0005-0000-0000-00000D000000}"/>
    <cellStyle name="Moneda 2 2" xfId="49" xr:uid="{00000000-0005-0000-0000-00000E000000}"/>
    <cellStyle name="Normal" xfId="0" builtinId="0"/>
    <cellStyle name="Normal 10" xfId="1" xr:uid="{00000000-0005-0000-0000-000010000000}"/>
    <cellStyle name="Normal 10 10" xfId="50" xr:uid="{00000000-0005-0000-0000-000011000000}"/>
    <cellStyle name="Normal 10 11" xfId="51" xr:uid="{00000000-0005-0000-0000-000012000000}"/>
    <cellStyle name="Normal 10 12" xfId="52" xr:uid="{00000000-0005-0000-0000-000013000000}"/>
    <cellStyle name="Normal 10 13" xfId="53" xr:uid="{00000000-0005-0000-0000-000014000000}"/>
    <cellStyle name="Normal 10 2" xfId="54" xr:uid="{00000000-0005-0000-0000-000015000000}"/>
    <cellStyle name="Normal 10 3" xfId="55" xr:uid="{00000000-0005-0000-0000-000016000000}"/>
    <cellStyle name="Normal 10 4" xfId="56" xr:uid="{00000000-0005-0000-0000-000017000000}"/>
    <cellStyle name="Normal 10 5" xfId="57" xr:uid="{00000000-0005-0000-0000-000018000000}"/>
    <cellStyle name="Normal 10 6" xfId="58" xr:uid="{00000000-0005-0000-0000-000019000000}"/>
    <cellStyle name="Normal 10 7" xfId="59" xr:uid="{00000000-0005-0000-0000-00001A000000}"/>
    <cellStyle name="Normal 10 8" xfId="60" xr:uid="{00000000-0005-0000-0000-00001B000000}"/>
    <cellStyle name="Normal 10 9" xfId="61" xr:uid="{00000000-0005-0000-0000-00001C000000}"/>
    <cellStyle name="Normal 11" xfId="2" xr:uid="{00000000-0005-0000-0000-00001D000000}"/>
    <cellStyle name="Normal 11 10" xfId="62" xr:uid="{00000000-0005-0000-0000-00001E000000}"/>
    <cellStyle name="Normal 11 11" xfId="63" xr:uid="{00000000-0005-0000-0000-00001F000000}"/>
    <cellStyle name="Normal 11 12" xfId="64" xr:uid="{00000000-0005-0000-0000-000020000000}"/>
    <cellStyle name="Normal 11 13" xfId="65" xr:uid="{00000000-0005-0000-0000-000021000000}"/>
    <cellStyle name="Normal 11 2" xfId="66" xr:uid="{00000000-0005-0000-0000-000022000000}"/>
    <cellStyle name="Normal 11 3" xfId="67" xr:uid="{00000000-0005-0000-0000-000023000000}"/>
    <cellStyle name="Normal 11 4" xfId="68" xr:uid="{00000000-0005-0000-0000-000024000000}"/>
    <cellStyle name="Normal 11 5" xfId="69" xr:uid="{00000000-0005-0000-0000-000025000000}"/>
    <cellStyle name="Normal 11 6" xfId="70" xr:uid="{00000000-0005-0000-0000-000026000000}"/>
    <cellStyle name="Normal 11 7" xfId="71" xr:uid="{00000000-0005-0000-0000-000027000000}"/>
    <cellStyle name="Normal 11 8" xfId="72" xr:uid="{00000000-0005-0000-0000-000028000000}"/>
    <cellStyle name="Normal 11 9" xfId="73" xr:uid="{00000000-0005-0000-0000-000029000000}"/>
    <cellStyle name="Normal 12" xfId="74" xr:uid="{00000000-0005-0000-0000-00002A000000}"/>
    <cellStyle name="Normal 13" xfId="75" xr:uid="{00000000-0005-0000-0000-00002B000000}"/>
    <cellStyle name="Normal 14" xfId="76" xr:uid="{00000000-0005-0000-0000-00002C000000}"/>
    <cellStyle name="Normal 15" xfId="77" xr:uid="{00000000-0005-0000-0000-00002D000000}"/>
    <cellStyle name="Normal 2" xfId="3" xr:uid="{00000000-0005-0000-0000-00002E000000}"/>
    <cellStyle name="Normal 2 10" xfId="78" xr:uid="{00000000-0005-0000-0000-00002F000000}"/>
    <cellStyle name="Normal 2 11" xfId="79" xr:uid="{00000000-0005-0000-0000-000030000000}"/>
    <cellStyle name="Normal 2 12" xfId="80" xr:uid="{00000000-0005-0000-0000-000031000000}"/>
    <cellStyle name="Normal 2 13" xfId="81" xr:uid="{00000000-0005-0000-0000-000032000000}"/>
    <cellStyle name="Normal 2 14" xfId="82" xr:uid="{00000000-0005-0000-0000-000033000000}"/>
    <cellStyle name="Normal 2 15" xfId="83" xr:uid="{00000000-0005-0000-0000-000034000000}"/>
    <cellStyle name="Normal 2 16" xfId="84" xr:uid="{00000000-0005-0000-0000-000035000000}"/>
    <cellStyle name="Normal 2 17" xfId="85" xr:uid="{00000000-0005-0000-0000-000036000000}"/>
    <cellStyle name="Normal 2 2" xfId="86" xr:uid="{00000000-0005-0000-0000-000037000000}"/>
    <cellStyle name="Normal 2 2 2" xfId="87" xr:uid="{00000000-0005-0000-0000-000038000000}"/>
    <cellStyle name="Normal 2 2 2 2" xfId="88" xr:uid="{00000000-0005-0000-0000-000039000000}"/>
    <cellStyle name="Normal 2 2 3" xfId="89" xr:uid="{00000000-0005-0000-0000-00003A000000}"/>
    <cellStyle name="Normal 2 3" xfId="90" xr:uid="{00000000-0005-0000-0000-00003B000000}"/>
    <cellStyle name="Normal 2 4" xfId="91" xr:uid="{00000000-0005-0000-0000-00003C000000}"/>
    <cellStyle name="Normal 2 5" xfId="92" xr:uid="{00000000-0005-0000-0000-00003D000000}"/>
    <cellStyle name="Normal 2 6" xfId="93" xr:uid="{00000000-0005-0000-0000-00003E000000}"/>
    <cellStyle name="Normal 2 7" xfId="94" xr:uid="{00000000-0005-0000-0000-00003F000000}"/>
    <cellStyle name="Normal 2 8" xfId="95" xr:uid="{00000000-0005-0000-0000-000040000000}"/>
    <cellStyle name="Normal 2 9" xfId="96" xr:uid="{00000000-0005-0000-0000-000041000000}"/>
    <cellStyle name="Normal 3" xfId="4" xr:uid="{00000000-0005-0000-0000-000042000000}"/>
    <cellStyle name="Normal 3 10" xfId="97" xr:uid="{00000000-0005-0000-0000-000043000000}"/>
    <cellStyle name="Normal 3 11" xfId="98" xr:uid="{00000000-0005-0000-0000-000044000000}"/>
    <cellStyle name="Normal 3 12" xfId="99" xr:uid="{00000000-0005-0000-0000-000045000000}"/>
    <cellStyle name="Normal 3 13" xfId="100" xr:uid="{00000000-0005-0000-0000-000046000000}"/>
    <cellStyle name="Normal 3 2" xfId="101" xr:uid="{00000000-0005-0000-0000-000047000000}"/>
    <cellStyle name="Normal 3 3" xfId="102" xr:uid="{00000000-0005-0000-0000-000048000000}"/>
    <cellStyle name="Normal 3 4" xfId="103" xr:uid="{00000000-0005-0000-0000-000049000000}"/>
    <cellStyle name="Normal 3 5" xfId="104" xr:uid="{00000000-0005-0000-0000-00004A000000}"/>
    <cellStyle name="Normal 3 6" xfId="105" xr:uid="{00000000-0005-0000-0000-00004B000000}"/>
    <cellStyle name="Normal 3 7" xfId="106" xr:uid="{00000000-0005-0000-0000-00004C000000}"/>
    <cellStyle name="Normal 3 8" xfId="107" xr:uid="{00000000-0005-0000-0000-00004D000000}"/>
    <cellStyle name="Normal 3 9" xfId="108" xr:uid="{00000000-0005-0000-0000-00004E000000}"/>
    <cellStyle name="Normal 4" xfId="109" xr:uid="{00000000-0005-0000-0000-00004F000000}"/>
    <cellStyle name="Normal 4 10" xfId="110" xr:uid="{00000000-0005-0000-0000-000050000000}"/>
    <cellStyle name="Normal 4 11" xfId="111" xr:uid="{00000000-0005-0000-0000-000051000000}"/>
    <cellStyle name="Normal 4 12" xfId="112" xr:uid="{00000000-0005-0000-0000-000052000000}"/>
    <cellStyle name="Normal 4 13" xfId="113" xr:uid="{00000000-0005-0000-0000-000053000000}"/>
    <cellStyle name="Normal 4 2" xfId="114" xr:uid="{00000000-0005-0000-0000-000054000000}"/>
    <cellStyle name="Normal 4 3" xfId="115" xr:uid="{00000000-0005-0000-0000-000055000000}"/>
    <cellStyle name="Normal 4 4" xfId="35" xr:uid="{00000000-0005-0000-0000-000056000000}"/>
    <cellStyle name="Normal 4 5" xfId="116" xr:uid="{00000000-0005-0000-0000-000057000000}"/>
    <cellStyle name="Normal 4 6" xfId="117" xr:uid="{00000000-0005-0000-0000-000058000000}"/>
    <cellStyle name="Normal 4 7" xfId="118" xr:uid="{00000000-0005-0000-0000-000059000000}"/>
    <cellStyle name="Normal 4 8" xfId="119" xr:uid="{00000000-0005-0000-0000-00005A000000}"/>
    <cellStyle name="Normal 4 9" xfId="120" xr:uid="{00000000-0005-0000-0000-00005B000000}"/>
    <cellStyle name="Normal 5" xfId="121" xr:uid="{00000000-0005-0000-0000-00005C000000}"/>
    <cellStyle name="Normal 5 10" xfId="122" xr:uid="{00000000-0005-0000-0000-00005D000000}"/>
    <cellStyle name="Normal 5 11" xfId="123" xr:uid="{00000000-0005-0000-0000-00005E000000}"/>
    <cellStyle name="Normal 5 12" xfId="124" xr:uid="{00000000-0005-0000-0000-00005F000000}"/>
    <cellStyle name="Normal 5 13" xfId="125" xr:uid="{00000000-0005-0000-0000-000060000000}"/>
    <cellStyle name="Normal 5 2" xfId="126" xr:uid="{00000000-0005-0000-0000-000061000000}"/>
    <cellStyle name="Normal 5 3" xfId="127" xr:uid="{00000000-0005-0000-0000-000062000000}"/>
    <cellStyle name="Normal 5 4" xfId="128" xr:uid="{00000000-0005-0000-0000-000063000000}"/>
    <cellStyle name="Normal 5 5" xfId="129" xr:uid="{00000000-0005-0000-0000-000064000000}"/>
    <cellStyle name="Normal 5 6" xfId="130" xr:uid="{00000000-0005-0000-0000-000065000000}"/>
    <cellStyle name="Normal 5 7" xfId="131" xr:uid="{00000000-0005-0000-0000-000066000000}"/>
    <cellStyle name="Normal 5 8" xfId="132" xr:uid="{00000000-0005-0000-0000-000067000000}"/>
    <cellStyle name="Normal 5 9" xfId="133" xr:uid="{00000000-0005-0000-0000-000068000000}"/>
    <cellStyle name="Normal 6" xfId="134" xr:uid="{00000000-0005-0000-0000-000069000000}"/>
    <cellStyle name="Normal 6 10" xfId="135" xr:uid="{00000000-0005-0000-0000-00006A000000}"/>
    <cellStyle name="Normal 6 11" xfId="136" xr:uid="{00000000-0005-0000-0000-00006B000000}"/>
    <cellStyle name="Normal 6 12" xfId="137" xr:uid="{00000000-0005-0000-0000-00006C000000}"/>
    <cellStyle name="Normal 6 13" xfId="138" xr:uid="{00000000-0005-0000-0000-00006D000000}"/>
    <cellStyle name="Normal 6 2" xfId="139" xr:uid="{00000000-0005-0000-0000-00006E000000}"/>
    <cellStyle name="Normal 6 3" xfId="140" xr:uid="{00000000-0005-0000-0000-00006F000000}"/>
    <cellStyle name="Normal 6 4" xfId="141" xr:uid="{00000000-0005-0000-0000-000070000000}"/>
    <cellStyle name="Normal 6 5" xfId="142" xr:uid="{00000000-0005-0000-0000-000071000000}"/>
    <cellStyle name="Normal 6 6" xfId="143" xr:uid="{00000000-0005-0000-0000-000072000000}"/>
    <cellStyle name="Normal 6 7" xfId="144" xr:uid="{00000000-0005-0000-0000-000073000000}"/>
    <cellStyle name="Normal 6 8" xfId="145" xr:uid="{00000000-0005-0000-0000-000074000000}"/>
    <cellStyle name="Normal 6 9" xfId="146" xr:uid="{00000000-0005-0000-0000-000075000000}"/>
    <cellStyle name="Normal 67" xfId="147" xr:uid="{00000000-0005-0000-0000-000076000000}"/>
    <cellStyle name="Normal 7" xfId="148" xr:uid="{00000000-0005-0000-0000-000077000000}"/>
    <cellStyle name="Normal 7 10" xfId="149" xr:uid="{00000000-0005-0000-0000-000078000000}"/>
    <cellStyle name="Normal 7 11" xfId="150" xr:uid="{00000000-0005-0000-0000-000079000000}"/>
    <cellStyle name="Normal 7 12" xfId="151" xr:uid="{00000000-0005-0000-0000-00007A000000}"/>
    <cellStyle name="Normal 7 13" xfId="152" xr:uid="{00000000-0005-0000-0000-00007B000000}"/>
    <cellStyle name="Normal 7 2" xfId="153" xr:uid="{00000000-0005-0000-0000-00007C000000}"/>
    <cellStyle name="Normal 7 3" xfId="154" xr:uid="{00000000-0005-0000-0000-00007D000000}"/>
    <cellStyle name="Normal 7 4" xfId="155" xr:uid="{00000000-0005-0000-0000-00007E000000}"/>
    <cellStyle name="Normal 7 5" xfId="156" xr:uid="{00000000-0005-0000-0000-00007F000000}"/>
    <cellStyle name="Normal 7 6" xfId="157" xr:uid="{00000000-0005-0000-0000-000080000000}"/>
    <cellStyle name="Normal 7 7" xfId="158" xr:uid="{00000000-0005-0000-0000-000081000000}"/>
    <cellStyle name="Normal 7 8" xfId="159" xr:uid="{00000000-0005-0000-0000-000082000000}"/>
    <cellStyle name="Normal 7 9" xfId="160" xr:uid="{00000000-0005-0000-0000-000083000000}"/>
    <cellStyle name="Normal 8" xfId="161" xr:uid="{00000000-0005-0000-0000-000084000000}"/>
    <cellStyle name="Normal 9" xfId="162" xr:uid="{00000000-0005-0000-0000-000085000000}"/>
    <cellStyle name="Notas 2" xfId="163" xr:uid="{00000000-0005-0000-0000-000086000000}"/>
    <cellStyle name="Notas 3" xfId="164" xr:uid="{00000000-0005-0000-0000-000087000000}"/>
    <cellStyle name="Porcentaje 2" xfId="165" xr:uid="{00000000-0005-0000-0000-000088000000}"/>
    <cellStyle name="Porcentaje 3" xfId="166" xr:uid="{00000000-0005-0000-0000-000089000000}"/>
    <cellStyle name="SAPBEXaggData" xfId="5" xr:uid="{00000000-0005-0000-0000-00008A000000}"/>
    <cellStyle name="SAPBEXaggDataEmph" xfId="6" xr:uid="{00000000-0005-0000-0000-00008B000000}"/>
    <cellStyle name="SAPBEXaggItem" xfId="7" xr:uid="{00000000-0005-0000-0000-00008C000000}"/>
    <cellStyle name="SAPBEXchaText" xfId="8" xr:uid="{00000000-0005-0000-0000-00008D000000}"/>
    <cellStyle name="SAPBEXexcBad7" xfId="9" xr:uid="{00000000-0005-0000-0000-00008E000000}"/>
    <cellStyle name="SAPBEXexcBad8" xfId="10" xr:uid="{00000000-0005-0000-0000-00008F000000}"/>
    <cellStyle name="SAPBEXexcBad9" xfId="11" xr:uid="{00000000-0005-0000-0000-000090000000}"/>
    <cellStyle name="SAPBEXexcCritical4" xfId="12" xr:uid="{00000000-0005-0000-0000-000091000000}"/>
    <cellStyle name="SAPBEXexcCritical5" xfId="13" xr:uid="{00000000-0005-0000-0000-000092000000}"/>
    <cellStyle name="SAPBEXexcCritical6" xfId="14" xr:uid="{00000000-0005-0000-0000-000093000000}"/>
    <cellStyle name="SAPBEXexcGood1" xfId="15" xr:uid="{00000000-0005-0000-0000-000094000000}"/>
    <cellStyle name="SAPBEXexcGood2" xfId="16" xr:uid="{00000000-0005-0000-0000-000095000000}"/>
    <cellStyle name="SAPBEXexcGood3" xfId="17" xr:uid="{00000000-0005-0000-0000-000096000000}"/>
    <cellStyle name="SAPBEXfilterDrill" xfId="18" xr:uid="{00000000-0005-0000-0000-000097000000}"/>
    <cellStyle name="SAPBEXfilterItem" xfId="19" xr:uid="{00000000-0005-0000-0000-000098000000}"/>
    <cellStyle name="SAPBEXfilterText" xfId="20" xr:uid="{00000000-0005-0000-0000-000099000000}"/>
    <cellStyle name="SAPBEXformats" xfId="21" xr:uid="{00000000-0005-0000-0000-00009A000000}"/>
    <cellStyle name="SAPBEXheaderItem" xfId="22" xr:uid="{00000000-0005-0000-0000-00009B000000}"/>
    <cellStyle name="SAPBEXheaderItem 2" xfId="23" xr:uid="{00000000-0005-0000-0000-00009C000000}"/>
    <cellStyle name="SAPBEXheaderText" xfId="24" xr:uid="{00000000-0005-0000-0000-00009D000000}"/>
    <cellStyle name="SAPBEXheaderText 2" xfId="25" xr:uid="{00000000-0005-0000-0000-00009E000000}"/>
    <cellStyle name="SAPBEXresData" xfId="26" xr:uid="{00000000-0005-0000-0000-00009F000000}"/>
    <cellStyle name="SAPBEXresDataEmph" xfId="27" xr:uid="{00000000-0005-0000-0000-0000A0000000}"/>
    <cellStyle name="SAPBEXresItem" xfId="28" xr:uid="{00000000-0005-0000-0000-0000A1000000}"/>
    <cellStyle name="SAPBEXstdData" xfId="29" xr:uid="{00000000-0005-0000-0000-0000A2000000}"/>
    <cellStyle name="SAPBEXstdDataEmph" xfId="30" xr:uid="{00000000-0005-0000-0000-0000A3000000}"/>
    <cellStyle name="SAPBEXstdItem" xfId="31" xr:uid="{00000000-0005-0000-0000-0000A4000000}"/>
    <cellStyle name="SAPBEXtitle" xfId="32" xr:uid="{00000000-0005-0000-0000-0000A5000000}"/>
    <cellStyle name="SAPBEXundefined" xfId="33" xr:uid="{00000000-0005-0000-0000-0000A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204107</xdr:colOff>
      <xdr:row>0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41DC495E-5CE9-4BCA-B78D-30CA5F40F7D3}"/>
            </a:ext>
          </a:extLst>
        </xdr:cNvPr>
        <xdr:cNvSpPr txBox="1"/>
      </xdr:nvSpPr>
      <xdr:spPr>
        <a:xfrm>
          <a:off x="92147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83"/>
  <sheetViews>
    <sheetView showGridLines="0" tabSelected="1" zoomScaleNormal="100" workbookViewId="0">
      <selection activeCell="A6" sqref="A6"/>
    </sheetView>
  </sheetViews>
  <sheetFormatPr baseColWidth="10" defaultColWidth="11.5703125" defaultRowHeight="12.75" x14ac:dyDescent="0.2"/>
  <cols>
    <col min="1" max="1" width="3.7109375" style="8" customWidth="1"/>
    <col min="2" max="2" width="67.7109375" style="8" bestFit="1" customWidth="1"/>
    <col min="3" max="3" width="22.7109375" style="14" bestFit="1" customWidth="1"/>
    <col min="4" max="4" width="21.28515625" style="14" bestFit="1" customWidth="1"/>
    <col min="5" max="6" width="21.5703125" style="14" bestFit="1" customWidth="1"/>
    <col min="7" max="8" width="21.140625" style="14" bestFit="1" customWidth="1"/>
    <col min="9" max="9" width="20.5703125" style="14" bestFit="1" customWidth="1"/>
    <col min="10" max="10" width="21.85546875" style="14" bestFit="1" customWidth="1"/>
    <col min="11" max="11" width="21.140625" style="14" bestFit="1" customWidth="1"/>
    <col min="12" max="12" width="21.85546875" style="14" bestFit="1" customWidth="1"/>
    <col min="13" max="13" width="21.28515625" style="14" bestFit="1" customWidth="1"/>
    <col min="14" max="14" width="21.85546875" style="14" bestFit="1" customWidth="1"/>
    <col min="15" max="15" width="21.28515625" style="14" bestFit="1" customWidth="1"/>
    <col min="16" max="16" width="16.42578125" style="8" bestFit="1" customWidth="1"/>
    <col min="17" max="29" width="11.5703125" style="8"/>
    <col min="30" max="30" width="13.42578125" style="8" bestFit="1" customWidth="1"/>
    <col min="31" max="31" width="14" style="8" bestFit="1" customWidth="1"/>
    <col min="32" max="42" width="11.5703125" style="8"/>
    <col min="43" max="43" width="13.5703125" style="8" bestFit="1" customWidth="1"/>
    <col min="44" max="44" width="14" style="8" bestFit="1" customWidth="1"/>
    <col min="45" max="16384" width="11.5703125" style="8"/>
  </cols>
  <sheetData>
    <row r="1" spans="1:54" s="7" customFormat="1" x14ac:dyDescent="0.2">
      <c r="A1" s="46" t="s">
        <v>83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8"/>
    </row>
    <row r="2" spans="1:54" s="7" customFormat="1" x14ac:dyDescent="0.2">
      <c r="A2" s="49" t="s">
        <v>90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1"/>
    </row>
    <row r="3" spans="1:54" s="7" customFormat="1" x14ac:dyDescent="0.2">
      <c r="A3" s="49" t="s">
        <v>81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</row>
    <row r="4" spans="1:54" x14ac:dyDescent="0.2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17"/>
    </row>
    <row r="5" spans="1:54" x14ac:dyDescent="0.2">
      <c r="A5" s="18"/>
      <c r="B5" s="3"/>
      <c r="C5" s="9" t="s">
        <v>82</v>
      </c>
      <c r="D5" s="10" t="s">
        <v>85</v>
      </c>
      <c r="E5" s="10"/>
      <c r="F5" s="10"/>
      <c r="G5" s="11"/>
      <c r="H5" s="11"/>
      <c r="I5" s="11"/>
      <c r="J5" s="11"/>
      <c r="K5" s="11"/>
      <c r="L5" s="11"/>
      <c r="M5" s="11"/>
      <c r="N5" s="11"/>
      <c r="O5" s="17"/>
    </row>
    <row r="6" spans="1:54" ht="13.5" thickBot="1" x14ac:dyDescent="0.25">
      <c r="A6" s="18"/>
      <c r="B6" s="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9"/>
    </row>
    <row r="7" spans="1:54" x14ac:dyDescent="0.2">
      <c r="A7" s="31"/>
      <c r="B7" s="32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4"/>
    </row>
    <row r="8" spans="1:54" x14ac:dyDescent="0.2">
      <c r="A8" s="52"/>
      <c r="B8" s="53"/>
      <c r="C8" s="12" t="s">
        <v>13</v>
      </c>
      <c r="D8" s="12" t="s">
        <v>0</v>
      </c>
      <c r="E8" s="12" t="s">
        <v>1</v>
      </c>
      <c r="F8" s="12" t="s">
        <v>2</v>
      </c>
      <c r="G8" s="12" t="s">
        <v>3</v>
      </c>
      <c r="H8" s="12" t="s">
        <v>4</v>
      </c>
      <c r="I8" s="12" t="s">
        <v>5</v>
      </c>
      <c r="J8" s="12" t="s">
        <v>6</v>
      </c>
      <c r="K8" s="12" t="s">
        <v>7</v>
      </c>
      <c r="L8" s="12" t="s">
        <v>8</v>
      </c>
      <c r="M8" s="12" t="s">
        <v>9</v>
      </c>
      <c r="N8" s="12" t="s">
        <v>10</v>
      </c>
      <c r="O8" s="20" t="s">
        <v>11</v>
      </c>
    </row>
    <row r="9" spans="1:54" x14ac:dyDescent="0.2">
      <c r="A9" s="42" t="s">
        <v>12</v>
      </c>
      <c r="B9" s="43"/>
      <c r="C9" s="4">
        <f>+C10+C18+C29+C39+C49+C58+C62+C71+C75</f>
        <v>1157226773.7400005</v>
      </c>
      <c r="D9" s="4">
        <f t="shared" ref="D9:O9" si="0">+D10+D18+D29+D39+D49+D58+D62+D71+D75</f>
        <v>70608044.969999999</v>
      </c>
      <c r="E9" s="4">
        <f t="shared" si="0"/>
        <v>85998714.230000004</v>
      </c>
      <c r="F9" s="4">
        <f t="shared" si="0"/>
        <v>134434490.74000001</v>
      </c>
      <c r="G9" s="4">
        <f t="shared" si="0"/>
        <v>96330279.830000013</v>
      </c>
      <c r="H9" s="4">
        <f t="shared" si="0"/>
        <v>108778759.54000001</v>
      </c>
      <c r="I9" s="4">
        <f t="shared" si="0"/>
        <v>81355754.539999992</v>
      </c>
      <c r="J9" s="4">
        <f t="shared" si="0"/>
        <v>84759676.390000001</v>
      </c>
      <c r="K9" s="4">
        <f t="shared" si="0"/>
        <v>80683807.390000001</v>
      </c>
      <c r="L9" s="4">
        <f t="shared" si="0"/>
        <v>81342208.310000002</v>
      </c>
      <c r="M9" s="4">
        <f t="shared" si="0"/>
        <v>84017735.040000007</v>
      </c>
      <c r="N9" s="4">
        <f t="shared" si="0"/>
        <v>82653296.140000001</v>
      </c>
      <c r="O9" s="21">
        <f t="shared" si="0"/>
        <v>166264006.62</v>
      </c>
    </row>
    <row r="10" spans="1:54" x14ac:dyDescent="0.2">
      <c r="A10" s="40" t="s">
        <v>14</v>
      </c>
      <c r="B10" s="41"/>
      <c r="C10" s="4">
        <f t="shared" ref="C10:C74" si="1">+D10+E10+F10+G10+H10+I10+J10+K10+L10+M10+N10+O10</f>
        <v>937170775.11000025</v>
      </c>
      <c r="D10" s="6">
        <f>SUM(D11:D17)</f>
        <v>66973330.420000002</v>
      </c>
      <c r="E10" s="6">
        <f t="shared" ref="E10:O10" si="2">SUM(E11:E17)</f>
        <v>68598348.74000001</v>
      </c>
      <c r="F10" s="6">
        <f t="shared" si="2"/>
        <v>77224902.150000006</v>
      </c>
      <c r="G10" s="6">
        <f t="shared" si="2"/>
        <v>69334033.210000008</v>
      </c>
      <c r="H10" s="6">
        <f t="shared" si="2"/>
        <v>69534033.189999998</v>
      </c>
      <c r="I10" s="6">
        <f t="shared" si="2"/>
        <v>70400033.189999998</v>
      </c>
      <c r="J10" s="6">
        <f t="shared" si="2"/>
        <v>76522908.280000001</v>
      </c>
      <c r="K10" s="6">
        <f t="shared" si="2"/>
        <v>72064033.189999998</v>
      </c>
      <c r="L10" s="6">
        <f t="shared" si="2"/>
        <v>70886783.189999998</v>
      </c>
      <c r="M10" s="6">
        <f t="shared" si="2"/>
        <v>71734033.189999998</v>
      </c>
      <c r="N10" s="6">
        <f t="shared" si="2"/>
        <v>69400033.200000003</v>
      </c>
      <c r="O10" s="22">
        <f t="shared" si="2"/>
        <v>154498303.16</v>
      </c>
    </row>
    <row r="11" spans="1:54" ht="15" x14ac:dyDescent="0.25">
      <c r="A11" s="23">
        <v>1100</v>
      </c>
      <c r="B11" s="3" t="s">
        <v>15</v>
      </c>
      <c r="C11" s="5">
        <f>SUM(D11:O11)</f>
        <v>586902924</v>
      </c>
      <c r="D11" s="54">
        <v>48908577</v>
      </c>
      <c r="E11" s="54">
        <v>48908577</v>
      </c>
      <c r="F11" s="54">
        <v>48908577</v>
      </c>
      <c r="G11" s="54">
        <v>48908577</v>
      </c>
      <c r="H11" s="54">
        <v>48908577</v>
      </c>
      <c r="I11" s="54">
        <v>48908577</v>
      </c>
      <c r="J11" s="54">
        <v>48908577</v>
      </c>
      <c r="K11" s="54">
        <v>48908577</v>
      </c>
      <c r="L11" s="54">
        <v>48908577</v>
      </c>
      <c r="M11" s="54">
        <v>48908577</v>
      </c>
      <c r="N11" s="54">
        <v>48908577</v>
      </c>
      <c r="O11" s="54">
        <v>48908577</v>
      </c>
    </row>
    <row r="12" spans="1:54" ht="15" x14ac:dyDescent="0.25">
      <c r="A12" s="23">
        <v>1200</v>
      </c>
      <c r="B12" s="3" t="s">
        <v>16</v>
      </c>
      <c r="C12" s="5">
        <f t="shared" ref="C12:C17" si="3">SUM(D12:O12)</f>
        <v>360000</v>
      </c>
      <c r="D12" s="54">
        <v>0</v>
      </c>
      <c r="E12" s="54">
        <v>0</v>
      </c>
      <c r="F12" s="54">
        <v>36000</v>
      </c>
      <c r="G12" s="54">
        <v>36000</v>
      </c>
      <c r="H12" s="54">
        <v>36000</v>
      </c>
      <c r="I12" s="54">
        <v>36000</v>
      </c>
      <c r="J12" s="54">
        <v>36000</v>
      </c>
      <c r="K12" s="54">
        <v>36000</v>
      </c>
      <c r="L12" s="54">
        <v>36000</v>
      </c>
      <c r="M12" s="54">
        <v>36000</v>
      </c>
      <c r="N12" s="54">
        <v>36000</v>
      </c>
      <c r="O12" s="54">
        <v>36000</v>
      </c>
    </row>
    <row r="13" spans="1:54" ht="15" x14ac:dyDescent="0.25">
      <c r="A13" s="23">
        <v>1300</v>
      </c>
      <c r="B13" s="3" t="s">
        <v>17</v>
      </c>
      <c r="C13" s="5">
        <f t="shared" si="3"/>
        <v>77999579.74000001</v>
      </c>
      <c r="D13" s="54">
        <v>50000</v>
      </c>
      <c r="E13" s="54">
        <v>50000</v>
      </c>
      <c r="F13" s="54">
        <v>50000</v>
      </c>
      <c r="G13" s="54">
        <v>50000</v>
      </c>
      <c r="H13" s="54">
        <v>50000</v>
      </c>
      <c r="I13" s="54">
        <v>50000</v>
      </c>
      <c r="J13" s="54">
        <v>7029481.8399999999</v>
      </c>
      <c r="K13" s="54">
        <v>50000</v>
      </c>
      <c r="L13" s="54">
        <v>50000</v>
      </c>
      <c r="M13" s="54">
        <v>50000</v>
      </c>
      <c r="N13" s="54">
        <v>50000</v>
      </c>
      <c r="O13" s="54">
        <v>70470097.900000006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35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ht="15" x14ac:dyDescent="0.25">
      <c r="A14" s="23">
        <v>1400</v>
      </c>
      <c r="B14" s="3" t="s">
        <v>18</v>
      </c>
      <c r="C14" s="5">
        <f t="shared" si="3"/>
        <v>159016908.03999999</v>
      </c>
      <c r="D14" s="54">
        <v>12918075.67</v>
      </c>
      <c r="E14" s="54">
        <v>12918075.67</v>
      </c>
      <c r="F14" s="54">
        <v>16918075.670000002</v>
      </c>
      <c r="G14" s="54">
        <v>12918075.67</v>
      </c>
      <c r="H14" s="54">
        <v>12918075.67</v>
      </c>
      <c r="I14" s="54">
        <v>12918075.67</v>
      </c>
      <c r="J14" s="54">
        <v>12918075.67</v>
      </c>
      <c r="K14" s="54">
        <v>12918075.67</v>
      </c>
      <c r="L14" s="54">
        <v>12918075.67</v>
      </c>
      <c r="M14" s="54">
        <v>12918075.67</v>
      </c>
      <c r="N14" s="54">
        <v>12918075.67</v>
      </c>
      <c r="O14" s="54">
        <v>12918075.67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ht="15" x14ac:dyDescent="0.25">
      <c r="A15" s="23">
        <v>1500</v>
      </c>
      <c r="B15" s="3" t="s">
        <v>19</v>
      </c>
      <c r="C15" s="5">
        <f t="shared" si="3"/>
        <v>87252142.86999999</v>
      </c>
      <c r="D15" s="54">
        <v>5096677.75</v>
      </c>
      <c r="E15" s="54">
        <v>6721696.0700000003</v>
      </c>
      <c r="F15" s="54">
        <v>5574946.0700000003</v>
      </c>
      <c r="G15" s="54">
        <v>5508946.0700000003</v>
      </c>
      <c r="H15" s="54">
        <v>5708946.0499999998</v>
      </c>
      <c r="I15" s="54">
        <v>6574946.0499999998</v>
      </c>
      <c r="J15" s="54">
        <v>5508946.0499999998</v>
      </c>
      <c r="K15" s="54">
        <v>8238946.0499999998</v>
      </c>
      <c r="L15" s="54">
        <v>7061696.0499999998</v>
      </c>
      <c r="M15" s="54">
        <v>7908946.0499999998</v>
      </c>
      <c r="N15" s="54">
        <v>5574946.0599999996</v>
      </c>
      <c r="O15" s="54">
        <v>17772504.550000001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ht="16.5" x14ac:dyDescent="0.25">
      <c r="A16" s="23">
        <v>1600</v>
      </c>
      <c r="B16" s="3" t="s">
        <v>20</v>
      </c>
      <c r="C16" s="5">
        <f t="shared" si="3"/>
        <v>25639220.459999997</v>
      </c>
      <c r="D16" s="54">
        <v>0</v>
      </c>
      <c r="E16" s="54">
        <v>0</v>
      </c>
      <c r="F16" s="54">
        <v>5737303.4100000001</v>
      </c>
      <c r="G16" s="54">
        <v>1912434.47</v>
      </c>
      <c r="H16" s="54">
        <v>1912434.47</v>
      </c>
      <c r="I16" s="54">
        <v>1912434.47</v>
      </c>
      <c r="J16" s="54">
        <v>2121827.7200000002</v>
      </c>
      <c r="K16" s="54">
        <v>1912434.47</v>
      </c>
      <c r="L16" s="54">
        <v>1912434.47</v>
      </c>
      <c r="M16" s="54">
        <v>1912434.47</v>
      </c>
      <c r="N16" s="54">
        <v>1912434.47</v>
      </c>
      <c r="O16" s="54">
        <v>4393048.04</v>
      </c>
      <c r="P16" s="36"/>
      <c r="Q16" s="36"/>
      <c r="R16" s="36"/>
      <c r="S16" s="36"/>
      <c r="T16" s="37"/>
      <c r="U16" s="38"/>
      <c r="V16" s="37"/>
      <c r="W16" s="37"/>
      <c r="X16" s="37"/>
      <c r="Y16" s="37"/>
      <c r="Z16" s="37"/>
      <c r="AA16" s="37"/>
      <c r="AB16" s="37"/>
      <c r="AC16" s="2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9"/>
      <c r="AR16" s="39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15" x14ac:dyDescent="0.2">
      <c r="A17" s="23">
        <v>1700</v>
      </c>
      <c r="B17" s="3" t="s">
        <v>21</v>
      </c>
      <c r="C17" s="5">
        <f t="shared" si="3"/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6">
        <v>0</v>
      </c>
    </row>
    <row r="18" spans="1:15" x14ac:dyDescent="0.2">
      <c r="A18" s="40" t="s">
        <v>22</v>
      </c>
      <c r="B18" s="41"/>
      <c r="C18" s="4">
        <f>+C19+C20+C21+C22+C23+C25+C26+C27+C28</f>
        <v>26820490.82</v>
      </c>
      <c r="D18" s="57">
        <f t="shared" ref="D18:O18" si="4">+D19+D20+D21+D22+D23+D25+D26+D27+D28</f>
        <v>368334.11</v>
      </c>
      <c r="E18" s="57">
        <f t="shared" si="4"/>
        <v>3392980.47</v>
      </c>
      <c r="F18" s="57">
        <f t="shared" si="4"/>
        <v>15988010.82</v>
      </c>
      <c r="G18" s="57">
        <f t="shared" si="4"/>
        <v>658956.31000000006</v>
      </c>
      <c r="H18" s="57">
        <f t="shared" si="4"/>
        <v>1413581.31</v>
      </c>
      <c r="I18" s="57">
        <f t="shared" si="4"/>
        <v>485131.31</v>
      </c>
      <c r="J18" s="57">
        <f t="shared" si="4"/>
        <v>428256.31</v>
      </c>
      <c r="K18" s="57">
        <f t="shared" si="4"/>
        <v>697981.31</v>
      </c>
      <c r="L18" s="57">
        <f t="shared" si="4"/>
        <v>602606.31000000006</v>
      </c>
      <c r="M18" s="57">
        <f t="shared" si="4"/>
        <v>1205481.31</v>
      </c>
      <c r="N18" s="57">
        <f t="shared" si="4"/>
        <v>1183586.8500000001</v>
      </c>
      <c r="O18" s="58">
        <f t="shared" si="4"/>
        <v>395584.4</v>
      </c>
    </row>
    <row r="19" spans="1:15" ht="15" x14ac:dyDescent="0.25">
      <c r="A19" s="23">
        <v>2100</v>
      </c>
      <c r="B19" s="3" t="s">
        <v>23</v>
      </c>
      <c r="C19" s="5">
        <f>SUM(D19:O19)</f>
        <v>4216070.17</v>
      </c>
      <c r="D19" s="54">
        <v>0</v>
      </c>
      <c r="E19" s="54">
        <v>2823055.08</v>
      </c>
      <c r="F19" s="54">
        <v>1315979.0900000001</v>
      </c>
      <c r="G19" s="54">
        <v>804</v>
      </c>
      <c r="H19" s="54">
        <v>6004</v>
      </c>
      <c r="I19" s="54">
        <v>2804</v>
      </c>
      <c r="J19" s="54">
        <v>26804</v>
      </c>
      <c r="K19" s="54">
        <v>2804</v>
      </c>
      <c r="L19" s="54">
        <v>2804</v>
      </c>
      <c r="M19" s="54">
        <v>3804</v>
      </c>
      <c r="N19" s="54">
        <v>28604</v>
      </c>
      <c r="O19" s="54">
        <v>2604</v>
      </c>
    </row>
    <row r="20" spans="1:15" ht="15" x14ac:dyDescent="0.25">
      <c r="A20" s="23">
        <v>2200</v>
      </c>
      <c r="B20" s="3" t="s">
        <v>88</v>
      </c>
      <c r="C20" s="5">
        <f t="shared" ref="C20:C28" si="5">SUM(D20:O20)</f>
        <v>4735103.58</v>
      </c>
      <c r="D20" s="54">
        <v>10700</v>
      </c>
      <c r="E20" s="54">
        <v>158523.07999999999</v>
      </c>
      <c r="F20" s="54">
        <v>1350575</v>
      </c>
      <c r="G20" s="54">
        <v>79200</v>
      </c>
      <c r="H20" s="54">
        <v>1005075</v>
      </c>
      <c r="I20" s="54">
        <v>71525</v>
      </c>
      <c r="J20" s="54">
        <v>16700</v>
      </c>
      <c r="K20" s="54">
        <v>290675</v>
      </c>
      <c r="L20" s="54">
        <v>191300</v>
      </c>
      <c r="M20" s="54">
        <v>790675</v>
      </c>
      <c r="N20" s="54">
        <v>745980.5</v>
      </c>
      <c r="O20" s="54">
        <v>24175</v>
      </c>
    </row>
    <row r="21" spans="1:15" ht="15" x14ac:dyDescent="0.25">
      <c r="A21" s="23"/>
      <c r="B21" s="3" t="s">
        <v>29</v>
      </c>
      <c r="C21" s="5">
        <f t="shared" si="5"/>
        <v>892000</v>
      </c>
      <c r="D21" s="54">
        <v>0</v>
      </c>
      <c r="E21" s="54">
        <v>0</v>
      </c>
      <c r="F21" s="54">
        <v>891000</v>
      </c>
      <c r="G21" s="54">
        <v>0</v>
      </c>
      <c r="H21" s="54">
        <v>1000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</row>
    <row r="22" spans="1:15" ht="25.5" x14ac:dyDescent="0.25">
      <c r="A22" s="23">
        <v>2300</v>
      </c>
      <c r="B22" s="3" t="s">
        <v>89</v>
      </c>
      <c r="C22" s="5">
        <f t="shared" si="5"/>
        <v>2304850</v>
      </c>
      <c r="D22" s="54">
        <v>0</v>
      </c>
      <c r="E22" s="54">
        <v>4100</v>
      </c>
      <c r="F22" s="54">
        <v>2190800</v>
      </c>
      <c r="G22" s="54">
        <v>4350</v>
      </c>
      <c r="H22" s="54">
        <v>9700</v>
      </c>
      <c r="I22" s="54">
        <v>13500</v>
      </c>
      <c r="J22" s="54">
        <v>10600</v>
      </c>
      <c r="K22" s="54">
        <v>12100</v>
      </c>
      <c r="L22" s="54">
        <v>15600</v>
      </c>
      <c r="M22" s="54">
        <v>19500</v>
      </c>
      <c r="N22" s="54">
        <v>14100</v>
      </c>
      <c r="O22" s="54">
        <v>10500</v>
      </c>
    </row>
    <row r="23" spans="1:15" ht="15" x14ac:dyDescent="0.25">
      <c r="A23" s="23">
        <v>2400</v>
      </c>
      <c r="B23" s="3" t="s">
        <v>24</v>
      </c>
      <c r="C23" s="5">
        <f t="shared" si="5"/>
        <v>1962702.2</v>
      </c>
      <c r="D23" s="54">
        <v>0</v>
      </c>
      <c r="E23" s="54">
        <v>0</v>
      </c>
      <c r="F23" s="54">
        <v>1954702.2</v>
      </c>
      <c r="G23" s="54">
        <v>1000</v>
      </c>
      <c r="H23" s="54">
        <v>1000</v>
      </c>
      <c r="I23" s="54">
        <v>1500</v>
      </c>
      <c r="J23" s="54">
        <v>1000</v>
      </c>
      <c r="K23" s="54">
        <v>1500</v>
      </c>
      <c r="L23" s="54">
        <v>1000</v>
      </c>
      <c r="M23" s="54">
        <v>0</v>
      </c>
      <c r="N23" s="54">
        <v>1000</v>
      </c>
      <c r="O23" s="54">
        <v>0</v>
      </c>
    </row>
    <row r="24" spans="1:15" hidden="1" x14ac:dyDescent="0.2">
      <c r="A24" s="23">
        <v>2500</v>
      </c>
      <c r="B24" s="3" t="s">
        <v>25</v>
      </c>
      <c r="C24" s="5">
        <f t="shared" si="5"/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6">
        <v>0</v>
      </c>
    </row>
    <row r="25" spans="1:15" ht="15" x14ac:dyDescent="0.25">
      <c r="A25" s="23">
        <v>2600</v>
      </c>
      <c r="B25" s="3" t="s">
        <v>26</v>
      </c>
      <c r="C25" s="5">
        <f t="shared" si="5"/>
        <v>4451412.6500000004</v>
      </c>
      <c r="D25" s="54">
        <v>357134.11</v>
      </c>
      <c r="E25" s="54">
        <v>378802.31</v>
      </c>
      <c r="F25" s="54">
        <v>367302.31</v>
      </c>
      <c r="G25" s="54">
        <v>364802.31</v>
      </c>
      <c r="H25" s="54">
        <v>378802.31</v>
      </c>
      <c r="I25" s="54">
        <v>378802.31</v>
      </c>
      <c r="J25" s="54">
        <v>364802.31</v>
      </c>
      <c r="K25" s="54">
        <v>377802.31</v>
      </c>
      <c r="L25" s="54">
        <v>378302.31</v>
      </c>
      <c r="M25" s="54">
        <v>378302.31</v>
      </c>
      <c r="N25" s="54">
        <v>378302.35</v>
      </c>
      <c r="O25" s="54">
        <v>348255.4</v>
      </c>
    </row>
    <row r="26" spans="1:15" ht="15" x14ac:dyDescent="0.25">
      <c r="A26" s="23">
        <v>2700</v>
      </c>
      <c r="B26" s="3" t="s">
        <v>27</v>
      </c>
      <c r="C26" s="5">
        <f t="shared" si="5"/>
        <v>5519300</v>
      </c>
      <c r="D26" s="54">
        <v>0</v>
      </c>
      <c r="E26" s="54">
        <v>0</v>
      </c>
      <c r="F26" s="54">
        <v>5316500</v>
      </c>
      <c r="G26" s="54">
        <v>202800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</row>
    <row r="27" spans="1:15" x14ac:dyDescent="0.2">
      <c r="A27" s="23">
        <v>2800</v>
      </c>
      <c r="B27" s="3" t="s">
        <v>28</v>
      </c>
      <c r="C27" s="5">
        <f t="shared" si="5"/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6">
        <v>0</v>
      </c>
    </row>
    <row r="28" spans="1:15" ht="15" x14ac:dyDescent="0.25">
      <c r="A28" s="23">
        <v>2900</v>
      </c>
      <c r="B28" s="3" t="s">
        <v>29</v>
      </c>
      <c r="C28" s="5">
        <f t="shared" si="5"/>
        <v>2739052.22</v>
      </c>
      <c r="D28" s="54">
        <v>500</v>
      </c>
      <c r="E28" s="54">
        <v>28500</v>
      </c>
      <c r="F28" s="54">
        <v>2601152.2200000002</v>
      </c>
      <c r="G28" s="54">
        <v>6000</v>
      </c>
      <c r="H28" s="54">
        <v>12000</v>
      </c>
      <c r="I28" s="54">
        <v>17000</v>
      </c>
      <c r="J28" s="54">
        <v>8350</v>
      </c>
      <c r="K28" s="54">
        <v>13100</v>
      </c>
      <c r="L28" s="54">
        <v>13600</v>
      </c>
      <c r="M28" s="54">
        <v>13200</v>
      </c>
      <c r="N28" s="54">
        <v>15600</v>
      </c>
      <c r="O28" s="54">
        <v>10050</v>
      </c>
    </row>
    <row r="29" spans="1:15" x14ac:dyDescent="0.2">
      <c r="A29" s="40" t="s">
        <v>30</v>
      </c>
      <c r="B29" s="41"/>
      <c r="C29" s="4">
        <f t="shared" si="1"/>
        <v>151645741.41</v>
      </c>
      <c r="D29" s="57">
        <f>SUM(D30:D38)</f>
        <v>3266380.44</v>
      </c>
      <c r="E29" s="57">
        <f t="shared" ref="E29:O29" si="6">SUM(E30:E38)</f>
        <v>13947385.02</v>
      </c>
      <c r="F29" s="57">
        <f t="shared" si="6"/>
        <v>38765977.769999996</v>
      </c>
      <c r="G29" s="57">
        <f t="shared" si="6"/>
        <v>9084483.3600000013</v>
      </c>
      <c r="H29" s="57">
        <f t="shared" si="6"/>
        <v>22255785.59</v>
      </c>
      <c r="I29" s="57">
        <f t="shared" si="6"/>
        <v>9256590.0399999991</v>
      </c>
      <c r="J29" s="57">
        <f t="shared" si="6"/>
        <v>7808511.7999999998</v>
      </c>
      <c r="K29" s="57">
        <f t="shared" si="6"/>
        <v>7826792.8899999997</v>
      </c>
      <c r="L29" s="57">
        <f t="shared" si="6"/>
        <v>8072818.8099999987</v>
      </c>
      <c r="M29" s="57">
        <f t="shared" si="6"/>
        <v>9041220.540000001</v>
      </c>
      <c r="N29" s="57">
        <f t="shared" si="6"/>
        <v>11289676.09</v>
      </c>
      <c r="O29" s="58">
        <f t="shared" si="6"/>
        <v>11030119.060000001</v>
      </c>
    </row>
    <row r="30" spans="1:15" ht="15" x14ac:dyDescent="0.25">
      <c r="A30" s="23">
        <v>3100</v>
      </c>
      <c r="B30" s="3" t="s">
        <v>31</v>
      </c>
      <c r="C30" s="5">
        <f>+D30+E30+F30+G30+H30+I30+J30+K30+L30+M30+N30+O30</f>
        <v>10973567.029999999</v>
      </c>
      <c r="D30" s="54">
        <v>186050.27</v>
      </c>
      <c r="E30" s="54">
        <v>5327046.9400000004</v>
      </c>
      <c r="F30" s="54">
        <v>2231124.67</v>
      </c>
      <c r="G30" s="54">
        <v>231193.91</v>
      </c>
      <c r="H30" s="54">
        <v>293493.90999999997</v>
      </c>
      <c r="I30" s="54">
        <v>225193.91</v>
      </c>
      <c r="J30" s="54">
        <v>234493.91</v>
      </c>
      <c r="K30" s="54">
        <v>298693.90999999997</v>
      </c>
      <c r="L30" s="54">
        <v>321493.90999999997</v>
      </c>
      <c r="M30" s="54">
        <v>224093.91</v>
      </c>
      <c r="N30" s="54">
        <v>1178893.9099999999</v>
      </c>
      <c r="O30" s="54">
        <v>221793.87</v>
      </c>
    </row>
    <row r="31" spans="1:15" ht="15" x14ac:dyDescent="0.25">
      <c r="A31" s="23">
        <v>3200</v>
      </c>
      <c r="B31" s="3" t="s">
        <v>32</v>
      </c>
      <c r="C31" s="5">
        <f t="shared" si="1"/>
        <v>20472841.209999997</v>
      </c>
      <c r="D31" s="54">
        <v>190410.59</v>
      </c>
      <c r="E31" s="54">
        <v>603830.59</v>
      </c>
      <c r="F31" s="54">
        <v>12145290.449999999</v>
      </c>
      <c r="G31" s="54">
        <v>515710.59</v>
      </c>
      <c r="H31" s="54">
        <v>569750.59</v>
      </c>
      <c r="I31" s="54">
        <v>1039710.59</v>
      </c>
      <c r="J31" s="54">
        <v>331630.59000000003</v>
      </c>
      <c r="K31" s="54">
        <v>651710.59</v>
      </c>
      <c r="L31" s="54">
        <v>769970.83</v>
      </c>
      <c r="M31" s="54">
        <v>1829174.59</v>
      </c>
      <c r="N31" s="54">
        <v>1635236.59</v>
      </c>
      <c r="O31" s="54">
        <v>190414.62</v>
      </c>
    </row>
    <row r="32" spans="1:15" ht="15" x14ac:dyDescent="0.25">
      <c r="A32" s="23">
        <v>3300</v>
      </c>
      <c r="B32" s="3" t="s">
        <v>33</v>
      </c>
      <c r="C32" s="5">
        <f t="shared" si="1"/>
        <v>41608669.130000003</v>
      </c>
      <c r="D32" s="54">
        <v>12200</v>
      </c>
      <c r="E32" s="54">
        <v>1111738.6200000001</v>
      </c>
      <c r="F32" s="54">
        <v>15257984.07</v>
      </c>
      <c r="G32" s="54">
        <v>713220.39</v>
      </c>
      <c r="H32" s="54">
        <v>15340270.460000001</v>
      </c>
      <c r="I32" s="54">
        <v>1616397.03</v>
      </c>
      <c r="J32" s="54">
        <v>1706187.05</v>
      </c>
      <c r="K32" s="54">
        <v>623220.39</v>
      </c>
      <c r="L32" s="54">
        <v>1644720.39</v>
      </c>
      <c r="M32" s="54">
        <v>2234990.0699999998</v>
      </c>
      <c r="N32" s="54">
        <v>720220.35</v>
      </c>
      <c r="O32" s="54">
        <v>627520.31000000006</v>
      </c>
    </row>
    <row r="33" spans="1:68" ht="15" x14ac:dyDescent="0.25">
      <c r="A33" s="23">
        <v>3400</v>
      </c>
      <c r="B33" s="3" t="s">
        <v>34</v>
      </c>
      <c r="C33" s="5">
        <f t="shared" si="1"/>
        <v>5780904.9999999991</v>
      </c>
      <c r="D33" s="54">
        <v>856576.71</v>
      </c>
      <c r="E33" s="54">
        <v>312217.94</v>
      </c>
      <c r="F33" s="54">
        <v>230668.32</v>
      </c>
      <c r="G33" s="54">
        <v>125681.29</v>
      </c>
      <c r="H33" s="54">
        <v>154547.04999999999</v>
      </c>
      <c r="I33" s="54">
        <v>103275.5</v>
      </c>
      <c r="J33" s="54">
        <v>496227.78</v>
      </c>
      <c r="K33" s="54">
        <v>389103.59</v>
      </c>
      <c r="L33" s="54">
        <v>178416.53</v>
      </c>
      <c r="M33" s="54">
        <v>107467.67</v>
      </c>
      <c r="N33" s="54">
        <v>2745421.03</v>
      </c>
      <c r="O33" s="54">
        <v>81301.59</v>
      </c>
    </row>
    <row r="34" spans="1:68" ht="15" x14ac:dyDescent="0.25">
      <c r="A34" s="23">
        <v>3500</v>
      </c>
      <c r="B34" s="3" t="s">
        <v>35</v>
      </c>
      <c r="C34" s="5">
        <f t="shared" si="1"/>
        <v>27573299.229999997</v>
      </c>
      <c r="D34" s="54">
        <v>458633.8</v>
      </c>
      <c r="E34" s="54">
        <v>1113986.99</v>
      </c>
      <c r="F34" s="54">
        <v>5729735.8499999996</v>
      </c>
      <c r="G34" s="54">
        <v>5249658.0599999996</v>
      </c>
      <c r="H34" s="54">
        <v>3544693.46</v>
      </c>
      <c r="I34" s="54">
        <v>3596294.13</v>
      </c>
      <c r="J34" s="54">
        <v>2078694.46</v>
      </c>
      <c r="K34" s="54">
        <v>2371927.2599999998</v>
      </c>
      <c r="L34" s="54">
        <v>2081752.46</v>
      </c>
      <c r="M34" s="54">
        <v>458660.46</v>
      </c>
      <c r="N34" s="54">
        <v>502549.22</v>
      </c>
      <c r="O34" s="54">
        <v>386713.08</v>
      </c>
    </row>
    <row r="35" spans="1:68" ht="15" x14ac:dyDescent="0.25">
      <c r="A35" s="23">
        <v>3600</v>
      </c>
      <c r="B35" s="3" t="s">
        <v>36</v>
      </c>
      <c r="C35" s="5">
        <f t="shared" si="1"/>
        <v>2799492.71</v>
      </c>
      <c r="D35" s="54">
        <v>0</v>
      </c>
      <c r="E35" s="54">
        <v>439492.71</v>
      </c>
      <c r="F35" s="54">
        <v>0</v>
      </c>
      <c r="G35" s="54">
        <v>200000</v>
      </c>
      <c r="H35" s="54">
        <v>0</v>
      </c>
      <c r="I35" s="54">
        <v>200000</v>
      </c>
      <c r="J35" s="54">
        <v>600000</v>
      </c>
      <c r="K35" s="54">
        <v>0</v>
      </c>
      <c r="L35" s="54">
        <v>0</v>
      </c>
      <c r="M35" s="54">
        <v>400000</v>
      </c>
      <c r="N35" s="54">
        <v>360000</v>
      </c>
      <c r="O35" s="54">
        <v>600000</v>
      </c>
    </row>
    <row r="36" spans="1:68" ht="15" x14ac:dyDescent="0.25">
      <c r="A36" s="23">
        <v>3700</v>
      </c>
      <c r="B36" s="3" t="s">
        <v>37</v>
      </c>
      <c r="C36" s="5">
        <f t="shared" si="1"/>
        <v>3239072.2500000005</v>
      </c>
      <c r="D36" s="54">
        <v>58611.98</v>
      </c>
      <c r="E36" s="54">
        <v>151319.93</v>
      </c>
      <c r="F36" s="54">
        <v>134036.93</v>
      </c>
      <c r="G36" s="54">
        <v>138663.9</v>
      </c>
      <c r="H36" s="54">
        <v>142944.9</v>
      </c>
      <c r="I36" s="54">
        <v>338919.93</v>
      </c>
      <c r="J36" s="54">
        <v>172471.93</v>
      </c>
      <c r="K36" s="54">
        <v>527489.93000000005</v>
      </c>
      <c r="L36" s="54">
        <v>601219.93000000005</v>
      </c>
      <c r="M36" s="54">
        <v>618419.93000000005</v>
      </c>
      <c r="N36" s="54">
        <v>225476.2</v>
      </c>
      <c r="O36" s="54">
        <v>129496.76</v>
      </c>
    </row>
    <row r="37" spans="1:68" ht="15" x14ac:dyDescent="0.25">
      <c r="A37" s="23">
        <v>3800</v>
      </c>
      <c r="B37" s="3" t="s">
        <v>38</v>
      </c>
      <c r="C37" s="5">
        <f t="shared" si="1"/>
        <v>10095372.33</v>
      </c>
      <c r="D37" s="54">
        <v>27001.33</v>
      </c>
      <c r="E37" s="54">
        <v>178421.33</v>
      </c>
      <c r="F37" s="54">
        <v>1324901.33</v>
      </c>
      <c r="G37" s="54">
        <v>383421.33</v>
      </c>
      <c r="H37" s="54">
        <v>679801.33</v>
      </c>
      <c r="I37" s="54">
        <v>612921.32999999996</v>
      </c>
      <c r="J37" s="54">
        <v>421801.33</v>
      </c>
      <c r="K37" s="54">
        <v>1435721.33</v>
      </c>
      <c r="L37" s="54">
        <v>945801.33</v>
      </c>
      <c r="M37" s="54">
        <v>1561990.02</v>
      </c>
      <c r="N37" s="54">
        <v>2284434.9</v>
      </c>
      <c r="O37" s="54">
        <v>239155.44</v>
      </c>
    </row>
    <row r="38" spans="1:68" ht="16.5" x14ac:dyDescent="0.25">
      <c r="A38" s="23">
        <v>3900</v>
      </c>
      <c r="B38" s="3" t="s">
        <v>39</v>
      </c>
      <c r="C38" s="5">
        <f t="shared" si="1"/>
        <v>29102522.520000003</v>
      </c>
      <c r="D38" s="54">
        <v>1476895.76</v>
      </c>
      <c r="E38" s="54">
        <v>4709329.97</v>
      </c>
      <c r="F38" s="54">
        <v>1712236.15</v>
      </c>
      <c r="G38" s="54">
        <v>1526933.89</v>
      </c>
      <c r="H38" s="54">
        <v>1530283.89</v>
      </c>
      <c r="I38" s="54">
        <v>1523877.62</v>
      </c>
      <c r="J38" s="54">
        <v>1767004.75</v>
      </c>
      <c r="K38" s="54">
        <v>1528925.89</v>
      </c>
      <c r="L38" s="54">
        <v>1529443.43</v>
      </c>
      <c r="M38" s="54">
        <v>1606423.89</v>
      </c>
      <c r="N38" s="54">
        <v>1637443.89</v>
      </c>
      <c r="O38" s="54">
        <v>8553723.3900000006</v>
      </c>
      <c r="P38" s="36"/>
      <c r="Q38" s="36"/>
      <c r="R38" s="36"/>
      <c r="S38" s="37"/>
      <c r="T38" s="37"/>
      <c r="U38" s="38"/>
      <c r="V38" s="37"/>
      <c r="W38" s="37"/>
      <c r="X38" s="37"/>
      <c r="Y38" s="37"/>
      <c r="Z38" s="37"/>
      <c r="AA38" s="37"/>
      <c r="AB38" s="37"/>
      <c r="AC38" s="2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</row>
    <row r="39" spans="1:68" x14ac:dyDescent="0.2">
      <c r="A39" s="40" t="s">
        <v>40</v>
      </c>
      <c r="B39" s="41"/>
      <c r="C39" s="4">
        <f t="shared" si="1"/>
        <v>10051600</v>
      </c>
      <c r="D39" s="57">
        <f>SUM(D40:D48)</f>
        <v>0</v>
      </c>
      <c r="E39" s="57">
        <f t="shared" ref="E39:O39" si="7">SUM(E40:E48)</f>
        <v>60000</v>
      </c>
      <c r="F39" s="57">
        <f t="shared" si="7"/>
        <v>2455600</v>
      </c>
      <c r="G39" s="57">
        <f t="shared" si="7"/>
        <v>1220000</v>
      </c>
      <c r="H39" s="57">
        <f t="shared" si="7"/>
        <v>70000</v>
      </c>
      <c r="I39" s="57">
        <f t="shared" si="7"/>
        <v>1214000</v>
      </c>
      <c r="J39" s="57">
        <f t="shared" si="7"/>
        <v>0</v>
      </c>
      <c r="K39" s="57">
        <f t="shared" si="7"/>
        <v>95000</v>
      </c>
      <c r="L39" s="57">
        <f t="shared" si="7"/>
        <v>1780000</v>
      </c>
      <c r="M39" s="57">
        <f t="shared" si="7"/>
        <v>2037000</v>
      </c>
      <c r="N39" s="57">
        <f t="shared" si="7"/>
        <v>780000</v>
      </c>
      <c r="O39" s="58">
        <f t="shared" si="7"/>
        <v>340000</v>
      </c>
    </row>
    <row r="40" spans="1:68" x14ac:dyDescent="0.2">
      <c r="A40" s="23">
        <v>4100</v>
      </c>
      <c r="B40" s="3" t="s">
        <v>41</v>
      </c>
      <c r="C40" s="5">
        <f t="shared" si="1"/>
        <v>0</v>
      </c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6">
        <v>0</v>
      </c>
    </row>
    <row r="41" spans="1:68" x14ac:dyDescent="0.2">
      <c r="A41" s="23">
        <v>4200</v>
      </c>
      <c r="B41" s="3" t="s">
        <v>42</v>
      </c>
      <c r="C41" s="5">
        <f t="shared" si="1"/>
        <v>0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6">
        <v>0</v>
      </c>
    </row>
    <row r="42" spans="1:68" x14ac:dyDescent="0.2">
      <c r="A42" s="23">
        <v>4300</v>
      </c>
      <c r="B42" s="3" t="s">
        <v>43</v>
      </c>
      <c r="C42" s="5">
        <f t="shared" si="1"/>
        <v>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6">
        <v>0</v>
      </c>
    </row>
    <row r="43" spans="1:68" ht="15" x14ac:dyDescent="0.25">
      <c r="A43" s="23">
        <v>4400</v>
      </c>
      <c r="B43" s="3" t="s">
        <v>44</v>
      </c>
      <c r="C43" s="5">
        <f t="shared" si="1"/>
        <v>10051600</v>
      </c>
      <c r="D43" s="54">
        <v>0</v>
      </c>
      <c r="E43" s="54">
        <v>60000</v>
      </c>
      <c r="F43" s="54">
        <v>2455600</v>
      </c>
      <c r="G43" s="54">
        <v>1220000</v>
      </c>
      <c r="H43" s="54">
        <v>70000</v>
      </c>
      <c r="I43" s="54">
        <v>1214000</v>
      </c>
      <c r="J43" s="54">
        <v>0</v>
      </c>
      <c r="K43" s="54">
        <v>95000</v>
      </c>
      <c r="L43" s="54">
        <v>1780000</v>
      </c>
      <c r="M43" s="54">
        <v>2037000</v>
      </c>
      <c r="N43" s="54">
        <v>780000</v>
      </c>
      <c r="O43" s="54">
        <v>340000</v>
      </c>
    </row>
    <row r="44" spans="1:68" x14ac:dyDescent="0.2">
      <c r="A44" s="23">
        <v>4500</v>
      </c>
      <c r="B44" s="3" t="s">
        <v>45</v>
      </c>
      <c r="C44" s="5">
        <f t="shared" si="1"/>
        <v>0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6">
        <v>0</v>
      </c>
    </row>
    <row r="45" spans="1:68" x14ac:dyDescent="0.2">
      <c r="A45" s="23">
        <v>4600</v>
      </c>
      <c r="B45" s="3" t="s">
        <v>46</v>
      </c>
      <c r="C45" s="5">
        <f t="shared" si="1"/>
        <v>0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6">
        <v>0</v>
      </c>
    </row>
    <row r="46" spans="1:68" x14ac:dyDescent="0.2">
      <c r="A46" s="23"/>
      <c r="B46" s="3" t="s">
        <v>47</v>
      </c>
      <c r="C46" s="5">
        <f t="shared" si="1"/>
        <v>0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55">
        <v>0</v>
      </c>
      <c r="K46" s="55">
        <v>0</v>
      </c>
      <c r="L46" s="55">
        <v>0</v>
      </c>
      <c r="M46" s="55">
        <v>0</v>
      </c>
      <c r="N46" s="55">
        <v>0</v>
      </c>
      <c r="O46" s="56">
        <v>0</v>
      </c>
    </row>
    <row r="47" spans="1:68" x14ac:dyDescent="0.2">
      <c r="A47" s="23"/>
      <c r="B47" s="3" t="s">
        <v>48</v>
      </c>
      <c r="C47" s="5">
        <f t="shared" si="1"/>
        <v>0</v>
      </c>
      <c r="D47" s="55">
        <v>0</v>
      </c>
      <c r="E47" s="55">
        <v>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6">
        <v>0</v>
      </c>
    </row>
    <row r="48" spans="1:68" x14ac:dyDescent="0.2">
      <c r="A48" s="23">
        <v>4900</v>
      </c>
      <c r="B48" s="3" t="s">
        <v>49</v>
      </c>
      <c r="C48" s="5">
        <f t="shared" si="1"/>
        <v>0</v>
      </c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6">
        <v>0</v>
      </c>
    </row>
    <row r="49" spans="1:15" x14ac:dyDescent="0.2">
      <c r="A49" s="40" t="s">
        <v>50</v>
      </c>
      <c r="B49" s="41"/>
      <c r="C49" s="4">
        <f t="shared" si="1"/>
        <v>31538166.399999999</v>
      </c>
      <c r="D49" s="57">
        <f t="shared" ref="D49:O49" si="8">SUM(D50:D57)</f>
        <v>0</v>
      </c>
      <c r="E49" s="57">
        <f t="shared" si="8"/>
        <v>0</v>
      </c>
      <c r="F49" s="57">
        <f t="shared" si="8"/>
        <v>0</v>
      </c>
      <c r="G49" s="57">
        <f t="shared" si="8"/>
        <v>16032806.949999999</v>
      </c>
      <c r="H49" s="57">
        <f t="shared" si="8"/>
        <v>15505359.449999999</v>
      </c>
      <c r="I49" s="57">
        <f t="shared" si="8"/>
        <v>0</v>
      </c>
      <c r="J49" s="57">
        <f t="shared" si="8"/>
        <v>0</v>
      </c>
      <c r="K49" s="57">
        <f t="shared" si="8"/>
        <v>0</v>
      </c>
      <c r="L49" s="57">
        <f t="shared" si="8"/>
        <v>0</v>
      </c>
      <c r="M49" s="57">
        <f t="shared" si="8"/>
        <v>0</v>
      </c>
      <c r="N49" s="57">
        <f t="shared" si="8"/>
        <v>0</v>
      </c>
      <c r="O49" s="58">
        <f t="shared" si="8"/>
        <v>0</v>
      </c>
    </row>
    <row r="50" spans="1:15" ht="15" x14ac:dyDescent="0.25">
      <c r="A50" s="23">
        <v>5100</v>
      </c>
      <c r="B50" s="3" t="s">
        <v>51</v>
      </c>
      <c r="C50" s="5">
        <f t="shared" si="1"/>
        <v>24690732.670000002</v>
      </c>
      <c r="D50" s="54">
        <v>0</v>
      </c>
      <c r="E50" s="54">
        <v>0</v>
      </c>
      <c r="F50" s="54">
        <v>0</v>
      </c>
      <c r="G50" s="54">
        <v>16032806.949999999</v>
      </c>
      <c r="H50" s="54">
        <v>8657925.7200000007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</row>
    <row r="51" spans="1:15" ht="15" x14ac:dyDescent="0.25">
      <c r="A51" s="23">
        <v>5200</v>
      </c>
      <c r="B51" s="15" t="s">
        <v>86</v>
      </c>
      <c r="C51" s="5">
        <f t="shared" si="1"/>
        <v>4180206.8</v>
      </c>
      <c r="D51" s="54">
        <v>0</v>
      </c>
      <c r="E51" s="54">
        <v>0</v>
      </c>
      <c r="F51" s="54">
        <v>0</v>
      </c>
      <c r="G51" s="54">
        <v>0</v>
      </c>
      <c r="H51" s="54">
        <v>4180206.8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</row>
    <row r="52" spans="1:15" x14ac:dyDescent="0.2">
      <c r="A52" s="23">
        <v>5300</v>
      </c>
      <c r="B52" s="3" t="s">
        <v>52</v>
      </c>
      <c r="C52" s="5">
        <f t="shared" si="1"/>
        <v>0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6">
        <v>0</v>
      </c>
    </row>
    <row r="53" spans="1:15" ht="15" x14ac:dyDescent="0.25">
      <c r="A53" s="23">
        <v>5400</v>
      </c>
      <c r="B53" s="3" t="s">
        <v>53</v>
      </c>
      <c r="C53" s="5">
        <f t="shared" si="1"/>
        <v>1324000</v>
      </c>
      <c r="D53" s="54">
        <v>0</v>
      </c>
      <c r="E53" s="54">
        <v>0</v>
      </c>
      <c r="F53" s="54">
        <v>0</v>
      </c>
      <c r="G53" s="54">
        <v>0</v>
      </c>
      <c r="H53" s="54">
        <v>1324000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</row>
    <row r="54" spans="1:15" ht="15" x14ac:dyDescent="0.25">
      <c r="A54" s="23">
        <v>5500</v>
      </c>
      <c r="B54" s="3" t="s">
        <v>87</v>
      </c>
      <c r="C54" s="5">
        <f t="shared" si="1"/>
        <v>1343226.93</v>
      </c>
      <c r="D54" s="54">
        <v>0</v>
      </c>
      <c r="E54" s="54">
        <v>0</v>
      </c>
      <c r="F54" s="54">
        <v>0</v>
      </c>
      <c r="G54" s="54">
        <v>0</v>
      </c>
      <c r="H54" s="54">
        <v>1343226.93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</row>
    <row r="55" spans="1:15" x14ac:dyDescent="0.2">
      <c r="A55" s="23">
        <v>5700</v>
      </c>
      <c r="B55" s="3" t="s">
        <v>54</v>
      </c>
      <c r="C55" s="5">
        <f t="shared" si="1"/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24">
        <v>0</v>
      </c>
    </row>
    <row r="56" spans="1:15" x14ac:dyDescent="0.2">
      <c r="A56" s="23">
        <v>5800</v>
      </c>
      <c r="B56" s="3" t="s">
        <v>55</v>
      </c>
      <c r="C56" s="5">
        <f t="shared" si="1"/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24">
        <v>0</v>
      </c>
    </row>
    <row r="57" spans="1:15" x14ac:dyDescent="0.2">
      <c r="A57" s="23">
        <v>5900</v>
      </c>
      <c r="B57" s="3" t="s">
        <v>56</v>
      </c>
      <c r="C57" s="5">
        <f t="shared" si="1"/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24">
        <v>0</v>
      </c>
    </row>
    <row r="58" spans="1:15" x14ac:dyDescent="0.2">
      <c r="A58" s="40" t="s">
        <v>57</v>
      </c>
      <c r="B58" s="41"/>
      <c r="C58" s="4">
        <f t="shared" si="1"/>
        <v>0</v>
      </c>
      <c r="D58" s="6">
        <f>SUM(D59:D61)</f>
        <v>0</v>
      </c>
      <c r="E58" s="6">
        <f t="shared" ref="E58:O58" si="9">SUM(E59:E61)</f>
        <v>0</v>
      </c>
      <c r="F58" s="6">
        <f t="shared" si="9"/>
        <v>0</v>
      </c>
      <c r="G58" s="6">
        <f t="shared" si="9"/>
        <v>0</v>
      </c>
      <c r="H58" s="6">
        <f t="shared" si="9"/>
        <v>0</v>
      </c>
      <c r="I58" s="6">
        <f t="shared" si="9"/>
        <v>0</v>
      </c>
      <c r="J58" s="6">
        <f t="shared" si="9"/>
        <v>0</v>
      </c>
      <c r="K58" s="6">
        <f t="shared" si="9"/>
        <v>0</v>
      </c>
      <c r="L58" s="6">
        <f t="shared" si="9"/>
        <v>0</v>
      </c>
      <c r="M58" s="6">
        <f t="shared" si="9"/>
        <v>0</v>
      </c>
      <c r="N58" s="6">
        <f t="shared" si="9"/>
        <v>0</v>
      </c>
      <c r="O58" s="22">
        <f t="shared" si="9"/>
        <v>0</v>
      </c>
    </row>
    <row r="59" spans="1:15" x14ac:dyDescent="0.2">
      <c r="A59" s="23">
        <v>6100</v>
      </c>
      <c r="B59" s="3" t="s">
        <v>58</v>
      </c>
      <c r="C59" s="5">
        <f t="shared" si="1"/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5"/>
    </row>
    <row r="60" spans="1:15" x14ac:dyDescent="0.2">
      <c r="A60" s="23">
        <v>6200</v>
      </c>
      <c r="B60" s="3" t="s">
        <v>59</v>
      </c>
      <c r="C60" s="5">
        <f t="shared" si="1"/>
        <v>0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5"/>
    </row>
    <row r="61" spans="1:15" x14ac:dyDescent="0.2">
      <c r="A61" s="23">
        <v>6300</v>
      </c>
      <c r="B61" s="3" t="s">
        <v>60</v>
      </c>
      <c r="C61" s="5">
        <f t="shared" si="1"/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5"/>
    </row>
    <row r="62" spans="1:15" x14ac:dyDescent="0.2">
      <c r="A62" s="40" t="s">
        <v>61</v>
      </c>
      <c r="B62" s="41"/>
      <c r="C62" s="4">
        <f t="shared" si="1"/>
        <v>0</v>
      </c>
      <c r="D62" s="6">
        <f>SUM(D63:D70)</f>
        <v>0</v>
      </c>
      <c r="E62" s="6">
        <f t="shared" ref="E62:O62" si="10">SUM(E63:E70)</f>
        <v>0</v>
      </c>
      <c r="F62" s="6">
        <f t="shared" si="10"/>
        <v>0</v>
      </c>
      <c r="G62" s="6">
        <f t="shared" si="10"/>
        <v>0</v>
      </c>
      <c r="H62" s="6">
        <f t="shared" si="10"/>
        <v>0</v>
      </c>
      <c r="I62" s="6">
        <f t="shared" si="10"/>
        <v>0</v>
      </c>
      <c r="J62" s="6">
        <f t="shared" si="10"/>
        <v>0</v>
      </c>
      <c r="K62" s="6">
        <f t="shared" si="10"/>
        <v>0</v>
      </c>
      <c r="L62" s="6">
        <f t="shared" si="10"/>
        <v>0</v>
      </c>
      <c r="M62" s="6">
        <f t="shared" si="10"/>
        <v>0</v>
      </c>
      <c r="N62" s="6">
        <f t="shared" si="10"/>
        <v>0</v>
      </c>
      <c r="O62" s="22">
        <f t="shared" si="10"/>
        <v>0</v>
      </c>
    </row>
    <row r="63" spans="1:15" x14ac:dyDescent="0.2">
      <c r="A63" s="23">
        <v>7100</v>
      </c>
      <c r="B63" s="3" t="s">
        <v>62</v>
      </c>
      <c r="C63" s="5">
        <f t="shared" si="1"/>
        <v>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5"/>
    </row>
    <row r="64" spans="1:15" x14ac:dyDescent="0.2">
      <c r="A64" s="23">
        <v>7200</v>
      </c>
      <c r="B64" s="3" t="s">
        <v>63</v>
      </c>
      <c r="C64" s="5">
        <f t="shared" si="1"/>
        <v>0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5"/>
    </row>
    <row r="65" spans="1:15" x14ac:dyDescent="0.2">
      <c r="A65" s="23">
        <v>7300</v>
      </c>
      <c r="B65" s="3" t="s">
        <v>64</v>
      </c>
      <c r="C65" s="5">
        <f t="shared" si="1"/>
        <v>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5"/>
    </row>
    <row r="66" spans="1:15" x14ac:dyDescent="0.2">
      <c r="A66" s="23">
        <v>7400</v>
      </c>
      <c r="B66" s="3" t="s">
        <v>65</v>
      </c>
      <c r="C66" s="5">
        <f t="shared" si="1"/>
        <v>0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5"/>
    </row>
    <row r="67" spans="1:15" x14ac:dyDescent="0.2">
      <c r="A67" s="23">
        <v>7500</v>
      </c>
      <c r="B67" s="3" t="s">
        <v>66</v>
      </c>
      <c r="C67" s="5">
        <f t="shared" si="1"/>
        <v>0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5"/>
    </row>
    <row r="68" spans="1:15" x14ac:dyDescent="0.2">
      <c r="A68" s="23">
        <v>7600</v>
      </c>
      <c r="B68" s="3" t="s">
        <v>84</v>
      </c>
      <c r="C68" s="5">
        <f t="shared" si="1"/>
        <v>0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5"/>
    </row>
    <row r="69" spans="1:15" x14ac:dyDescent="0.2">
      <c r="A69" s="23"/>
      <c r="B69" s="3" t="s">
        <v>67</v>
      </c>
      <c r="C69" s="5">
        <f t="shared" si="1"/>
        <v>0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5"/>
    </row>
    <row r="70" spans="1:15" x14ac:dyDescent="0.2">
      <c r="A70" s="23">
        <v>7900</v>
      </c>
      <c r="B70" s="3" t="s">
        <v>68</v>
      </c>
      <c r="C70" s="5">
        <f t="shared" si="1"/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24">
        <v>0</v>
      </c>
    </row>
    <row r="71" spans="1:15" x14ac:dyDescent="0.2">
      <c r="A71" s="40" t="s">
        <v>69</v>
      </c>
      <c r="B71" s="41"/>
      <c r="C71" s="4">
        <f t="shared" si="1"/>
        <v>0</v>
      </c>
      <c r="D71" s="6">
        <f>SUM(D72:D74)</f>
        <v>0</v>
      </c>
      <c r="E71" s="6">
        <f t="shared" ref="E71:O71" si="11">SUM(E72:E74)</f>
        <v>0</v>
      </c>
      <c r="F71" s="6">
        <f t="shared" si="11"/>
        <v>0</v>
      </c>
      <c r="G71" s="6">
        <f t="shared" si="11"/>
        <v>0</v>
      </c>
      <c r="H71" s="6">
        <f t="shared" si="11"/>
        <v>0</v>
      </c>
      <c r="I71" s="6">
        <f t="shared" si="11"/>
        <v>0</v>
      </c>
      <c r="J71" s="6">
        <f t="shared" si="11"/>
        <v>0</v>
      </c>
      <c r="K71" s="6">
        <f t="shared" si="11"/>
        <v>0</v>
      </c>
      <c r="L71" s="6">
        <f t="shared" si="11"/>
        <v>0</v>
      </c>
      <c r="M71" s="6">
        <f t="shared" si="11"/>
        <v>0</v>
      </c>
      <c r="N71" s="6">
        <f t="shared" si="11"/>
        <v>0</v>
      </c>
      <c r="O71" s="22">
        <f t="shared" si="11"/>
        <v>0</v>
      </c>
    </row>
    <row r="72" spans="1:15" x14ac:dyDescent="0.2">
      <c r="A72" s="23">
        <v>8100</v>
      </c>
      <c r="B72" s="3" t="s">
        <v>70</v>
      </c>
      <c r="C72" s="5">
        <f t="shared" si="1"/>
        <v>0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5"/>
    </row>
    <row r="73" spans="1:15" x14ac:dyDescent="0.2">
      <c r="A73" s="23">
        <v>8200</v>
      </c>
      <c r="B73" s="3" t="s">
        <v>71</v>
      </c>
      <c r="C73" s="5">
        <f t="shared" si="1"/>
        <v>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5"/>
    </row>
    <row r="74" spans="1:15" x14ac:dyDescent="0.2">
      <c r="A74" s="23">
        <v>8300</v>
      </c>
      <c r="B74" s="3" t="s">
        <v>72</v>
      </c>
      <c r="C74" s="5">
        <f t="shared" si="1"/>
        <v>0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5"/>
    </row>
    <row r="75" spans="1:15" x14ac:dyDescent="0.2">
      <c r="A75" s="40" t="s">
        <v>73</v>
      </c>
      <c r="B75" s="41"/>
      <c r="C75" s="4">
        <f t="shared" ref="C75:C82" si="12">+D75+E75+F75+G75+H75+I75+J75+K75+L75+M75+N75+O75</f>
        <v>0</v>
      </c>
      <c r="D75" s="6">
        <f>SUM(D76:D82)</f>
        <v>0</v>
      </c>
      <c r="E75" s="6">
        <f t="shared" ref="E75:O75" si="13">SUM(E76:E82)</f>
        <v>0</v>
      </c>
      <c r="F75" s="6">
        <f t="shared" si="13"/>
        <v>0</v>
      </c>
      <c r="G75" s="6">
        <f t="shared" si="13"/>
        <v>0</v>
      </c>
      <c r="H75" s="6">
        <f t="shared" si="13"/>
        <v>0</v>
      </c>
      <c r="I75" s="6">
        <f t="shared" si="13"/>
        <v>0</v>
      </c>
      <c r="J75" s="6">
        <f t="shared" si="13"/>
        <v>0</v>
      </c>
      <c r="K75" s="6">
        <f t="shared" si="13"/>
        <v>0</v>
      </c>
      <c r="L75" s="6">
        <f t="shared" si="13"/>
        <v>0</v>
      </c>
      <c r="M75" s="6">
        <f t="shared" si="13"/>
        <v>0</v>
      </c>
      <c r="N75" s="6">
        <f t="shared" si="13"/>
        <v>0</v>
      </c>
      <c r="O75" s="22">
        <f t="shared" si="13"/>
        <v>0</v>
      </c>
    </row>
    <row r="76" spans="1:15" x14ac:dyDescent="0.2">
      <c r="A76" s="23">
        <v>9100</v>
      </c>
      <c r="B76" s="3" t="s">
        <v>74</v>
      </c>
      <c r="C76" s="5">
        <f t="shared" si="12"/>
        <v>0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5"/>
    </row>
    <row r="77" spans="1:15" x14ac:dyDescent="0.2">
      <c r="A77" s="23">
        <v>9200</v>
      </c>
      <c r="B77" s="3" t="s">
        <v>75</v>
      </c>
      <c r="C77" s="5">
        <f t="shared" si="12"/>
        <v>0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25"/>
    </row>
    <row r="78" spans="1:15" x14ac:dyDescent="0.2">
      <c r="A78" s="23">
        <v>9300</v>
      </c>
      <c r="B78" s="3" t="s">
        <v>76</v>
      </c>
      <c r="C78" s="5">
        <f t="shared" si="12"/>
        <v>0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25"/>
    </row>
    <row r="79" spans="1:15" x14ac:dyDescent="0.2">
      <c r="A79" s="23">
        <v>9400</v>
      </c>
      <c r="B79" s="3" t="s">
        <v>77</v>
      </c>
      <c r="C79" s="5">
        <f t="shared" si="12"/>
        <v>0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25"/>
    </row>
    <row r="80" spans="1:15" x14ac:dyDescent="0.2">
      <c r="A80" s="23">
        <v>9500</v>
      </c>
      <c r="B80" s="3" t="s">
        <v>78</v>
      </c>
      <c r="C80" s="5">
        <f t="shared" si="12"/>
        <v>0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25"/>
    </row>
    <row r="81" spans="1:15" x14ac:dyDescent="0.2">
      <c r="A81" s="23">
        <v>9600</v>
      </c>
      <c r="B81" s="3" t="s">
        <v>79</v>
      </c>
      <c r="C81" s="5">
        <f t="shared" si="12"/>
        <v>0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25"/>
    </row>
    <row r="82" spans="1:15" ht="13.5" thickBot="1" x14ac:dyDescent="0.25">
      <c r="A82" s="26">
        <v>9900</v>
      </c>
      <c r="B82" s="27" t="s">
        <v>80</v>
      </c>
      <c r="C82" s="28">
        <f t="shared" si="12"/>
        <v>0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30"/>
    </row>
    <row r="83" spans="1:15" x14ac:dyDescent="0.2">
      <c r="A83" s="2"/>
      <c r="B83" s="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</row>
  </sheetData>
  <mergeCells count="15">
    <mergeCell ref="A9:B9"/>
    <mergeCell ref="A4:N4"/>
    <mergeCell ref="A1:O1"/>
    <mergeCell ref="A2:O2"/>
    <mergeCell ref="A3:O3"/>
    <mergeCell ref="A8:B8"/>
    <mergeCell ref="A58:B58"/>
    <mergeCell ref="A62:B62"/>
    <mergeCell ref="A71:B71"/>
    <mergeCell ref="A75:B75"/>
    <mergeCell ref="A10:B10"/>
    <mergeCell ref="A18:B18"/>
    <mergeCell ref="A29:B29"/>
    <mergeCell ref="A39:B39"/>
    <mergeCell ref="A49:B49"/>
  </mergeCells>
  <printOptions horizontalCentered="1"/>
  <pageMargins left="0.31496062992125984" right="0.31496062992125984" top="0.35433070866141736" bottom="0.35433070866141736" header="0.31496062992125984" footer="0.31496062992125984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Egr</vt:lpstr>
      <vt:lpstr>'Calendario Egr'!Área_de_impresión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LOPEZ GARCIA CATALINA MONICA</cp:lastModifiedBy>
  <cp:lastPrinted>2024-02-22T17:48:55Z</cp:lastPrinted>
  <dcterms:created xsi:type="dcterms:W3CDTF">2014-01-23T15:01:32Z</dcterms:created>
  <dcterms:modified xsi:type="dcterms:W3CDTF">2025-03-13T21:30:08Z</dcterms:modified>
</cp:coreProperties>
</file>