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7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_xlnm.Print_Area" localSheetId="0">'Calendario Egr'!$A$1:$O$82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L9" i="1" l="1"/>
  <c r="O9" i="1"/>
  <c r="N9" i="1"/>
  <c r="M9" i="1"/>
  <c r="K9" i="1"/>
  <c r="J9" i="1"/>
  <c r="I9" i="1"/>
  <c r="H9" i="1"/>
  <c r="F9" i="1"/>
  <c r="E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<sst xmlns="http://schemas.openxmlformats.org/spreadsheetml/2006/main" count="92" uniqueCount="92">
  <si>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</si>
  <si>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</si>
  <si>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</si>
  <si>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</si>
  <si>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</si>
  <si>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</si>
  <si>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</si>
  <si>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</si>
  <si>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</si>
  <si>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</si>
  <si>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</si>
  <si>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</si>
  <si>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</si>
  <si>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</si>
  <si>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</si>
  <si>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</si>
  <si>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</si>
  <si>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</si>
  <si>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</si>
  <si>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</si>
  <si>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</si>
  <si>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</si>
  <si>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</si>
  <si>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</si>
  <si>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</si>
  <si>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</si>
  <si>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</si>
  <si>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</si>
  <si>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</si>
  <si>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</si>
  <si>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</si>
  <si>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</si>
  <si>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</si>
  <si>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</si>
  <si>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</si>
  <si>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</si>
  <si>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</si>
  <si>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</si>
  <si>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</si>
  <si>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</si>
  <si>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</si>
  <si>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</si>
  <si>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</si>
  <si>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</si>
  <si>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</si>
  <si>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</si>
  <si>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</si>
  <si>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</si>
  <si>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</si>
  <si>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</si>
  <si>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</si>
  <si>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</si>
  <si>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</si>
  <si>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</si>
  <si>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</si>
  <si>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</si>
  <si>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</si>
  <si>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</si>
  <si>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</si>
  <si>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</si>
  <si>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</si>
  <si>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</si>
  <si>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</si>
  <si>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</si>
  <si>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</si>
  <si>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</si>
  <si>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</si>
  <si>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</si>
  <si>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</si>
  <si>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</si>
  <si>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</si>
  <si>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</si>
  <si>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</si>
  <si>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</si>
  <si>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</si>
  <si>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</si>
  <si>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</si>
  <si>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</si>
  <si>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</si>
  <si>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</si>
  <si>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</si>
  <si>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</si>
  <si>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</si>
  <si>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</si>
  <si>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</si>
  <si>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</si>
  <si>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</si>
  <si>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</si>
  <si>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</si>
  <si>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Información Anual del Ejercicio Fiscal 2017</t>
  </si>
  <si>
    <t>Fideicomiso de Desastres Naturales (Informativo)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</si>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</sst>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sqref="A1:O82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89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-862283206.95000005</v>
      </c>
      <c r="D9" s="8">
        <f>+D10+D18+D28+D38+D48+D58+D62+D71+D75</f>
        <v>-54438225</v>
      </c>
      <c r="E9" s="8">
        <f t="shared" ref="E9:O9" si="0">+E10+E18+E28+E38+E48+E58+E62+E71+E75</f>
        <v>-54988200</v>
      </c>
      <c r="F9" s="8">
        <f t="shared" si="0"/>
        <v>-56438665</v>
      </c>
      <c r="G9" s="8">
        <f t="shared" si="0"/>
        <v>-82975702</v>
      </c>
      <c r="H9" s="8">
        <f t="shared" si="0"/>
        <v>-75739168</v>
      </c>
      <c r="I9" s="8">
        <f t="shared" si="0"/>
        <v>-68060875</v>
      </c>
      <c r="J9" s="8">
        <f t="shared" si="0"/>
        <v>-62185059.5</v>
      </c>
      <c r="K9" s="8">
        <f t="shared" si="0"/>
        <v>-78676210</v>
      </c>
      <c r="L9" s="8">
        <f t="shared" si="0"/>
        <v>-64087230</v>
      </c>
      <c r="M9" s="8">
        <f t="shared" si="0"/>
        <v>-81594039</v>
      </c>
      <c r="N9" s="8">
        <f t="shared" si="0"/>
        <v>-62089828</v>
      </c>
      <c r="O9" s="9">
        <f t="shared" si="0"/>
        <v>-121010005.45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-685147404.95000005</v>
      </c>
      <c r="D10" s="11">
        <f>SUM(D11:D17)</f>
        <v>-49863246</v>
      </c>
      <c r="E10" s="11">
        <f t="shared" ref="E10:O10" si="2">SUM(E11:E17)</f>
        <v>-51038746</v>
      </c>
      <c r="F10" s="11">
        <f t="shared" si="2"/>
        <v>-50646246</v>
      </c>
      <c r="G10" s="11">
        <f t="shared" si="2"/>
        <v>-49868246</v>
      </c>
      <c r="H10" s="11">
        <f t="shared" si="2"/>
        <v>-53775746</v>
      </c>
      <c r="I10" s="11">
        <f t="shared" si="2"/>
        <v>-49854071</v>
      </c>
      <c r="J10" s="11">
        <f t="shared" si="2"/>
        <v>-53686246.5</v>
      </c>
      <c r="K10" s="11">
        <f t="shared" si="2"/>
        <v>-59200846</v>
      </c>
      <c r="L10" s="11">
        <f t="shared" si="2"/>
        <v>-51829246</v>
      </c>
      <c r="M10" s="11">
        <f t="shared" si="2"/>
        <v>-52091146</v>
      </c>
      <c r="N10" s="11">
        <f t="shared" si="2"/>
        <v>-50320901</v>
      </c>
      <c r="O10" s="12">
        <f t="shared" si="2"/>
        <v>-112972718.45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-449899530</v>
      </c>
      <c r="D11" s="1">
        <v>-37491629</v>
      </c>
      <c r="E11" s="1">
        <v>-37491629</v>
      </c>
      <c r="F11" s="1">
        <v>-37491629</v>
      </c>
      <c r="G11" s="1">
        <v>-37491629</v>
      </c>
      <c r="H11" s="1">
        <v>-37491629</v>
      </c>
      <c r="I11" s="1">
        <v>-37491629</v>
      </c>
      <c r="J11" s="1">
        <v>-37491629</v>
      </c>
      <c r="K11" s="1">
        <v>-37491629</v>
      </c>
      <c r="L11" s="1">
        <v>-37491629</v>
      </c>
      <c r="M11" s="1">
        <v>-37491629</v>
      </c>
      <c r="N11" s="1">
        <v>-37491629</v>
      </c>
      <c r="O11" s="4">
        <v>-37491611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-150000</v>
      </c>
      <c r="D12" s="1">
        <v>-12500</v>
      </c>
      <c r="E12" s="1">
        <v>-12500</v>
      </c>
      <c r="F12" s="1">
        <v>-12500</v>
      </c>
      <c r="G12" s="1">
        <v>-12500</v>
      </c>
      <c r="H12" s="1">
        <v>-12500</v>
      </c>
      <c r="I12" s="1">
        <v>-12500</v>
      </c>
      <c r="J12" s="1">
        <v>-12500</v>
      </c>
      <c r="K12" s="1">
        <v>-12500</v>
      </c>
      <c r="L12" s="1">
        <v>-12500</v>
      </c>
      <c r="M12" s="1">
        <v>-12500</v>
      </c>
      <c r="N12" s="1">
        <v>-12500</v>
      </c>
      <c r="O12" s="4">
        <v>-12500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-58402702.200000003</v>
      </c>
      <c r="D13" s="1">
        <v>-54710</v>
      </c>
      <c r="E13" s="1">
        <v>-54710</v>
      </c>
      <c r="F13" s="1">
        <v>-54710</v>
      </c>
      <c r="G13" s="1">
        <v>-54710</v>
      </c>
      <c r="H13" s="1">
        <v>-54710</v>
      </c>
      <c r="I13" s="1">
        <v>-90035</v>
      </c>
      <c r="J13" s="1">
        <v>-3729276.5</v>
      </c>
      <c r="K13" s="1">
        <v>-54710</v>
      </c>
      <c r="L13" s="1">
        <v>-54710</v>
      </c>
      <c r="M13" s="1">
        <v>-54710</v>
      </c>
      <c r="N13" s="1">
        <v>-54710</v>
      </c>
      <c r="O13" s="4">
        <v>-54091000.700000003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-104688189</v>
      </c>
      <c r="D14" s="1">
        <v>-8296869</v>
      </c>
      <c r="E14" s="1">
        <v>-8296869</v>
      </c>
      <c r="F14" s="1">
        <v>-8296869</v>
      </c>
      <c r="G14" s="1">
        <v>-8296869</v>
      </c>
      <c r="H14" s="1">
        <v>-12296869</v>
      </c>
      <c r="I14" s="1">
        <v>-8296869</v>
      </c>
      <c r="J14" s="1">
        <v>-8296869</v>
      </c>
      <c r="K14" s="1">
        <v>-8296869</v>
      </c>
      <c r="L14" s="1">
        <v>-8296869</v>
      </c>
      <c r="M14" s="1">
        <v>-9422469</v>
      </c>
      <c r="N14" s="1">
        <v>-8296869</v>
      </c>
      <c r="O14" s="4">
        <v>-8297030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-72006983.75</v>
      </c>
      <c r="D15" s="1">
        <v>-4007538</v>
      </c>
      <c r="E15" s="1">
        <v>-5183038</v>
      </c>
      <c r="F15" s="1">
        <v>-4790538</v>
      </c>
      <c r="G15" s="1">
        <v>-4012538</v>
      </c>
      <c r="H15" s="1">
        <v>-3920038</v>
      </c>
      <c r="I15" s="1">
        <v>-3963038</v>
      </c>
      <c r="J15" s="1">
        <v>-4155972</v>
      </c>
      <c r="K15" s="1">
        <v>-13345138</v>
      </c>
      <c r="L15" s="1">
        <v>-5973538</v>
      </c>
      <c r="M15" s="1">
        <v>-5109838</v>
      </c>
      <c r="N15" s="1">
        <v>-4465193</v>
      </c>
      <c r="O15" s="4">
        <v>-13080576.75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/>
      <c r="P17" s="2"/>
    </row>
    <row r="18" spans="1:16" x14ac:dyDescent="0.2">
      <c r="A18" s="25" t="s">
        <v>22</v>
      </c>
      <c r="B18" s="26"/>
      <c r="C18" s="8">
        <f t="shared" si="1"/>
        <v>-53144386</v>
      </c>
      <c r="D18" s="11">
        <f>SUM(D19:D27)</f>
        <v>-344691</v>
      </c>
      <c r="E18" s="11">
        <f t="shared" ref="E18:O18" si="3">SUM(E19:E27)</f>
        <v>-598176</v>
      </c>
      <c r="F18" s="11">
        <f t="shared" si="3"/>
        <v>-755668</v>
      </c>
      <c r="G18" s="11">
        <f t="shared" si="3"/>
        <v>-23651811</v>
      </c>
      <c r="H18" s="11">
        <f t="shared" si="3"/>
        <v>-1187045</v>
      </c>
      <c r="I18" s="11">
        <f t="shared" si="3"/>
        <v>-1511173</v>
      </c>
      <c r="J18" s="11">
        <f t="shared" si="3"/>
        <v>-1592404</v>
      </c>
      <c r="K18" s="11">
        <f t="shared" si="3"/>
        <v>-2017005</v>
      </c>
      <c r="L18" s="11">
        <f t="shared" si="3"/>
        <v>-986132</v>
      </c>
      <c r="M18" s="11">
        <f t="shared" si="3"/>
        <v>-18774520</v>
      </c>
      <c r="N18" s="11">
        <f t="shared" si="3"/>
        <v>-1341381</v>
      </c>
      <c r="O18" s="12">
        <f t="shared" si="3"/>
        <v>-384380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-40161728</v>
      </c>
      <c r="D19" s="1">
        <v>-500</v>
      </c>
      <c r="E19" s="1">
        <v>-10022</v>
      </c>
      <c r="F19" s="1">
        <v>-3658</v>
      </c>
      <c r="G19" s="1">
        <v>-21575209</v>
      </c>
      <c r="H19" s="1">
        <v>-452363</v>
      </c>
      <c r="I19" s="1">
        <v>-92572</v>
      </c>
      <c r="J19" s="1">
        <v>-118480</v>
      </c>
      <c r="K19" s="1">
        <v>-1230433</v>
      </c>
      <c r="L19" s="1">
        <v>-351495</v>
      </c>
      <c r="M19" s="1">
        <v>-16295041</v>
      </c>
      <c r="N19" s="1">
        <v>-31455</v>
      </c>
      <c r="O19" s="4">
        <v>-500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-3362596</v>
      </c>
      <c r="D20" s="1">
        <v>-10267</v>
      </c>
      <c r="E20" s="1">
        <v>-209796</v>
      </c>
      <c r="F20" s="1">
        <v>-268040</v>
      </c>
      <c r="G20" s="1">
        <v>-890061</v>
      </c>
      <c r="H20" s="1">
        <v>-196769</v>
      </c>
      <c r="I20" s="1">
        <v>-172662</v>
      </c>
      <c r="J20" s="1">
        <v>-117066</v>
      </c>
      <c r="K20" s="1">
        <v>-120055</v>
      </c>
      <c r="L20" s="1">
        <v>-166626</v>
      </c>
      <c r="M20" s="1">
        <v>-627146</v>
      </c>
      <c r="N20" s="1">
        <v>-553777</v>
      </c>
      <c r="O20" s="4">
        <v>-30331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1"/>
        <v>-496528</v>
      </c>
      <c r="D22" s="1">
        <v>-1500</v>
      </c>
      <c r="E22" s="1">
        <v>-2800</v>
      </c>
      <c r="F22" s="1">
        <v>-30112</v>
      </c>
      <c r="G22" s="1">
        <v>-31950</v>
      </c>
      <c r="H22" s="1">
        <v>-57945</v>
      </c>
      <c r="I22" s="1">
        <v>-224073</v>
      </c>
      <c r="J22" s="1">
        <v>-22600</v>
      </c>
      <c r="K22" s="1">
        <v>-19185</v>
      </c>
      <c r="L22" s="1">
        <v>-31263</v>
      </c>
      <c r="M22" s="1">
        <v>-39100</v>
      </c>
      <c r="N22" s="1">
        <v>-18400</v>
      </c>
      <c r="O22" s="4">
        <v>-17600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-1139608</v>
      </c>
      <c r="D23" s="1">
        <v>0</v>
      </c>
      <c r="E23" s="1">
        <v>0</v>
      </c>
      <c r="F23" s="1">
        <v>-23000</v>
      </c>
      <c r="G23" s="1">
        <v>-81400</v>
      </c>
      <c r="H23" s="1">
        <v>-1200</v>
      </c>
      <c r="I23" s="1">
        <v>-43408</v>
      </c>
      <c r="J23" s="1">
        <v>-900</v>
      </c>
      <c r="K23" s="1">
        <v>-8900</v>
      </c>
      <c r="L23" s="1">
        <v>-5900</v>
      </c>
      <c r="M23" s="1">
        <v>-971900</v>
      </c>
      <c r="N23" s="1">
        <v>-3000</v>
      </c>
      <c r="O23" s="4">
        <v>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-4210709</v>
      </c>
      <c r="D24" s="1">
        <v>-328632</v>
      </c>
      <c r="E24" s="1">
        <v>-364266</v>
      </c>
      <c r="F24" s="1">
        <v>-378466</v>
      </c>
      <c r="G24" s="1">
        <v>-325358</v>
      </c>
      <c r="H24" s="1">
        <v>-365266</v>
      </c>
      <c r="I24" s="1">
        <v>-365266</v>
      </c>
      <c r="J24" s="1">
        <v>-302703</v>
      </c>
      <c r="K24" s="1">
        <v>-364266</v>
      </c>
      <c r="L24" s="1">
        <v>-367266</v>
      </c>
      <c r="M24" s="1">
        <v>-367266</v>
      </c>
      <c r="N24" s="1">
        <v>-367266</v>
      </c>
      <c r="O24" s="4">
        <v>-314688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-2079279</v>
      </c>
      <c r="D25" s="1">
        <v>0</v>
      </c>
      <c r="E25" s="1">
        <v>-10000</v>
      </c>
      <c r="F25" s="1">
        <v>-50000</v>
      </c>
      <c r="G25" s="1">
        <v>-60668</v>
      </c>
      <c r="H25" s="1">
        <v>-23000</v>
      </c>
      <c r="I25" s="1">
        <v>-76034</v>
      </c>
      <c r="J25" s="1">
        <v>-995000</v>
      </c>
      <c r="K25" s="1">
        <v>-225552</v>
      </c>
      <c r="L25" s="1">
        <v>-500</v>
      </c>
      <c r="M25" s="1">
        <v>-430390</v>
      </c>
      <c r="N25" s="1">
        <v>-208135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-1693938</v>
      </c>
      <c r="D27" s="1">
        <v>-3792</v>
      </c>
      <c r="E27" s="1">
        <v>-1292</v>
      </c>
      <c r="F27" s="1">
        <v>-2392</v>
      </c>
      <c r="G27" s="1">
        <v>-687165</v>
      </c>
      <c r="H27" s="1">
        <v>-90502</v>
      </c>
      <c r="I27" s="1">
        <v>-537158</v>
      </c>
      <c r="J27" s="1">
        <v>-35655</v>
      </c>
      <c r="K27" s="1">
        <v>-48614</v>
      </c>
      <c r="L27" s="1">
        <v>-63082</v>
      </c>
      <c r="M27" s="1">
        <v>-43677</v>
      </c>
      <c r="N27" s="1">
        <v>-159348</v>
      </c>
      <c r="O27" s="4">
        <v>-21261</v>
      </c>
      <c r="P27" s="2"/>
    </row>
    <row r="28" spans="1:16" x14ac:dyDescent="0.2">
      <c r="A28" s="25" t="s">
        <v>32</v>
      </c>
      <c r="B28" s="26"/>
      <c r="C28" s="8">
        <f t="shared" si="1"/>
        <v>-87683696</v>
      </c>
      <c r="D28" s="11">
        <f>SUM(D29:D37)</f>
        <v>-4230288</v>
      </c>
      <c r="E28" s="11">
        <f t="shared" ref="E28:O28" si="4">SUM(E29:E37)</f>
        <v>-3286278</v>
      </c>
      <c r="F28" s="11">
        <f t="shared" si="4"/>
        <v>-4911751</v>
      </c>
      <c r="G28" s="11">
        <f t="shared" si="4"/>
        <v>-5837520</v>
      </c>
      <c r="H28" s="11">
        <f t="shared" si="4"/>
        <v>-9234473</v>
      </c>
      <c r="I28" s="11">
        <f t="shared" si="4"/>
        <v>-9160425</v>
      </c>
      <c r="J28" s="11">
        <f t="shared" si="4"/>
        <v>-4688828</v>
      </c>
      <c r="K28" s="11">
        <f t="shared" si="4"/>
        <v>-15125778</v>
      </c>
      <c r="L28" s="11">
        <f t="shared" si="4"/>
        <v>-8962271</v>
      </c>
      <c r="M28" s="11">
        <f t="shared" si="4"/>
        <v>-8470792</v>
      </c>
      <c r="N28" s="11">
        <f t="shared" si="4"/>
        <v>-8274965</v>
      </c>
      <c r="O28" s="12">
        <f t="shared" si="4"/>
        <v>-5500327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-8885469</v>
      </c>
      <c r="D29" s="1">
        <v>-246915</v>
      </c>
      <c r="E29" s="1">
        <v>-692085</v>
      </c>
      <c r="F29" s="1">
        <v>-372902</v>
      </c>
      <c r="G29" s="1">
        <v>-919444</v>
      </c>
      <c r="H29" s="1">
        <v>-694838</v>
      </c>
      <c r="I29" s="1">
        <v>-279033</v>
      </c>
      <c r="J29" s="1">
        <v>-321362</v>
      </c>
      <c r="K29" s="1">
        <v>-904680</v>
      </c>
      <c r="L29" s="1">
        <v>-1674157</v>
      </c>
      <c r="M29" s="1">
        <v>-586701</v>
      </c>
      <c r="N29" s="1">
        <v>-1889512</v>
      </c>
      <c r="O29" s="4">
        <v>-303840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-10844284</v>
      </c>
      <c r="D30" s="1">
        <v>-2208031</v>
      </c>
      <c r="E30" s="1">
        <v>-428531</v>
      </c>
      <c r="F30" s="1">
        <v>-648714</v>
      </c>
      <c r="G30" s="1">
        <v>-958423</v>
      </c>
      <c r="H30" s="1">
        <v>-303366</v>
      </c>
      <c r="I30" s="1">
        <v>-918266</v>
      </c>
      <c r="J30" s="1">
        <v>-558163</v>
      </c>
      <c r="K30" s="1">
        <v>-537742</v>
      </c>
      <c r="L30" s="1">
        <v>-515327</v>
      </c>
      <c r="M30" s="1">
        <v>-1018436</v>
      </c>
      <c r="N30" s="1">
        <v>-2375634</v>
      </c>
      <c r="O30" s="4">
        <v>-373651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-25639976</v>
      </c>
      <c r="D31" s="1">
        <v>-213587</v>
      </c>
      <c r="E31" s="1">
        <v>-238191</v>
      </c>
      <c r="F31" s="1">
        <v>-1173362</v>
      </c>
      <c r="G31" s="1">
        <v>-1084201</v>
      </c>
      <c r="H31" s="1">
        <v>-4974976</v>
      </c>
      <c r="I31" s="1">
        <v>-3941791</v>
      </c>
      <c r="J31" s="1">
        <v>-798663</v>
      </c>
      <c r="K31" s="1">
        <v>-3941216</v>
      </c>
      <c r="L31" s="1">
        <v>-3037376</v>
      </c>
      <c r="M31" s="1">
        <v>-3763304</v>
      </c>
      <c r="N31" s="1">
        <v>-581361</v>
      </c>
      <c r="O31" s="4">
        <v>-1891948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-4162506</v>
      </c>
      <c r="D32" s="1">
        <v>-279828</v>
      </c>
      <c r="E32" s="1">
        <v>-251262</v>
      </c>
      <c r="F32" s="1">
        <v>-247262</v>
      </c>
      <c r="G32" s="1">
        <v>-247262</v>
      </c>
      <c r="H32" s="1">
        <v>-247262</v>
      </c>
      <c r="I32" s="1">
        <v>-247262</v>
      </c>
      <c r="J32" s="1">
        <v>-586762</v>
      </c>
      <c r="K32" s="1">
        <v>-247262</v>
      </c>
      <c r="L32" s="1">
        <v>-247262</v>
      </c>
      <c r="M32" s="1">
        <v>-247262</v>
      </c>
      <c r="N32" s="1">
        <v>-294262</v>
      </c>
      <c r="O32" s="4">
        <v>-1019558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-12095000</v>
      </c>
      <c r="D33" s="1">
        <v>-321199</v>
      </c>
      <c r="E33" s="1">
        <v>-317832</v>
      </c>
      <c r="F33" s="1">
        <v>-653164</v>
      </c>
      <c r="G33" s="1">
        <v>-479868</v>
      </c>
      <c r="H33" s="1">
        <v>-600440</v>
      </c>
      <c r="I33" s="1">
        <v>-617965</v>
      </c>
      <c r="J33" s="1">
        <v>-393458</v>
      </c>
      <c r="K33" s="1">
        <v>-6947857</v>
      </c>
      <c r="L33" s="1">
        <v>-470809</v>
      </c>
      <c r="M33" s="1">
        <v>-447816</v>
      </c>
      <c r="N33" s="1">
        <v>-432421</v>
      </c>
      <c r="O33" s="4">
        <v>-412171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-2665923</v>
      </c>
      <c r="D34" s="1">
        <v>0</v>
      </c>
      <c r="E34" s="1">
        <v>0</v>
      </c>
      <c r="F34" s="1">
        <v>0</v>
      </c>
      <c r="G34" s="1">
        <v>-415000</v>
      </c>
      <c r="H34" s="1">
        <v>-625000</v>
      </c>
      <c r="I34" s="1">
        <v>-113600</v>
      </c>
      <c r="J34" s="1">
        <v>0</v>
      </c>
      <c r="K34" s="1">
        <v>-466611</v>
      </c>
      <c r="L34" s="1">
        <v>-1045712</v>
      </c>
      <c r="M34" s="1">
        <v>0</v>
      </c>
      <c r="N34" s="1">
        <v>0</v>
      </c>
      <c r="O34" s="4">
        <v>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-3996584</v>
      </c>
      <c r="D35" s="1">
        <v>-22458</v>
      </c>
      <c r="E35" s="1">
        <v>-33604</v>
      </c>
      <c r="F35" s="1">
        <v>-230896</v>
      </c>
      <c r="G35" s="1">
        <v>-301421</v>
      </c>
      <c r="H35" s="1">
        <v>-314628</v>
      </c>
      <c r="I35" s="1">
        <v>-545738</v>
      </c>
      <c r="J35" s="1">
        <v>-421437</v>
      </c>
      <c r="K35" s="1">
        <v>-400512</v>
      </c>
      <c r="L35" s="1">
        <v>-433970</v>
      </c>
      <c r="M35" s="1">
        <v>-425255</v>
      </c>
      <c r="N35" s="1">
        <v>-520277</v>
      </c>
      <c r="O35" s="4">
        <v>-346388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-4699204</v>
      </c>
      <c r="D36" s="1">
        <v>-80990</v>
      </c>
      <c r="E36" s="1">
        <v>-73802</v>
      </c>
      <c r="F36" s="1">
        <v>-332277</v>
      </c>
      <c r="G36" s="1">
        <v>-125908</v>
      </c>
      <c r="H36" s="1">
        <v>-103097</v>
      </c>
      <c r="I36" s="1">
        <v>-454791</v>
      </c>
      <c r="J36" s="1">
        <v>-254215</v>
      </c>
      <c r="K36" s="1">
        <v>-652799</v>
      </c>
      <c r="L36" s="1">
        <v>-661878</v>
      </c>
      <c r="M36" s="1">
        <v>-535467</v>
      </c>
      <c r="N36" s="1">
        <v>-1141045</v>
      </c>
      <c r="O36" s="4">
        <v>-282935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-14694750</v>
      </c>
      <c r="D37" s="1">
        <v>-857280</v>
      </c>
      <c r="E37" s="1">
        <v>-1250971</v>
      </c>
      <c r="F37" s="1">
        <v>-1253174</v>
      </c>
      <c r="G37" s="1">
        <v>-1305993</v>
      </c>
      <c r="H37" s="1">
        <v>-1370866</v>
      </c>
      <c r="I37" s="1">
        <v>-2041979</v>
      </c>
      <c r="J37" s="1">
        <v>-1354768</v>
      </c>
      <c r="K37" s="1">
        <v>-1027099</v>
      </c>
      <c r="L37" s="1">
        <v>-875780</v>
      </c>
      <c r="M37" s="1">
        <v>-1446551</v>
      </c>
      <c r="N37" s="1">
        <v>-1040453</v>
      </c>
      <c r="O37" s="4">
        <v>-869836</v>
      </c>
      <c r="P37" s="2"/>
    </row>
    <row r="38" spans="1:16" x14ac:dyDescent="0.2">
      <c r="A38" s="25" t="s">
        <v>42</v>
      </c>
      <c r="B38" s="26"/>
      <c r="C38" s="8">
        <f t="shared" si="1"/>
        <v>-277000</v>
      </c>
      <c r="D38" s="11">
        <f>SUM(D39:D47)</f>
        <v>0</v>
      </c>
      <c r="E38" s="11">
        <f t="shared" ref="E38:O38" si="5">SUM(E39:E47)</f>
        <v>0</v>
      </c>
      <c r="F38" s="11">
        <f t="shared" si="5"/>
        <v>-60000</v>
      </c>
      <c r="G38" s="11">
        <f t="shared" si="5"/>
        <v>-30000</v>
      </c>
      <c r="H38" s="11">
        <f t="shared" si="5"/>
        <v>-55000</v>
      </c>
      <c r="I38" s="11">
        <f t="shared" si="5"/>
        <v>0</v>
      </c>
      <c r="J38" s="11">
        <f t="shared" si="5"/>
        <v>0</v>
      </c>
      <c r="K38" s="11">
        <f t="shared" si="5"/>
        <v>0</v>
      </c>
      <c r="L38" s="11">
        <f t="shared" si="5"/>
        <v>-92000</v>
      </c>
      <c r="M38" s="11">
        <f t="shared" si="5"/>
        <v>-40000</v>
      </c>
      <c r="N38" s="11">
        <f t="shared" si="5"/>
        <v>0</v>
      </c>
      <c r="O38" s="12">
        <f t="shared" si="5"/>
        <v>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-277000</v>
      </c>
      <c r="D42" s="1">
        <v>0</v>
      </c>
      <c r="E42" s="1">
        <v>0</v>
      </c>
      <c r="F42" s="1">
        <v>-60000</v>
      </c>
      <c r="G42" s="1">
        <v>-30000</v>
      </c>
      <c r="H42" s="1">
        <v>-55000</v>
      </c>
      <c r="I42" s="1">
        <v>0</v>
      </c>
      <c r="J42" s="1">
        <v>0</v>
      </c>
      <c r="K42" s="1">
        <v>0</v>
      </c>
      <c r="L42" s="1">
        <v>-92000</v>
      </c>
      <c r="M42" s="1">
        <v>-40000</v>
      </c>
      <c r="N42" s="1">
        <v>0</v>
      </c>
      <c r="O42" s="4">
        <v>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-8999750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-3523125</v>
      </c>
      <c r="H48" s="11">
        <f t="shared" si="6"/>
        <v>-594000</v>
      </c>
      <c r="I48" s="11">
        <f t="shared" si="6"/>
        <v>-4882625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-3298720</v>
      </c>
      <c r="D49" s="1">
        <v>0</v>
      </c>
      <c r="E49" s="1">
        <v>0</v>
      </c>
      <c r="F49" s="1">
        <v>0</v>
      </c>
      <c r="G49" s="1">
        <v>-1203125</v>
      </c>
      <c r="H49" s="1">
        <v>-270000</v>
      </c>
      <c r="I49" s="1">
        <v>-1825595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4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-498000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-498000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4">
        <v>0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-225000</v>
      </c>
      <c r="D51" s="1">
        <v>0</v>
      </c>
      <c r="E51" s="1">
        <v>0</v>
      </c>
      <c r="F51" s="1">
        <v>0</v>
      </c>
      <c r="G51" s="1">
        <v>0</v>
      </c>
      <c r="H51" s="1">
        <v>-225000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4">
        <v>0</v>
      </c>
      <c r="P51" s="2"/>
    </row>
    <row r="52" spans="1:16" x14ac:dyDescent="0.2">
      <c r="A52" s="23">
        <v>5400</v>
      </c>
      <c r="B52" s="3" t="s">
        <v>56</v>
      </c>
      <c r="C52" s="10">
        <f t="shared" si="1"/>
        <v>-4129030</v>
      </c>
      <c r="D52" s="1">
        <v>0</v>
      </c>
      <c r="E52" s="1">
        <v>0</v>
      </c>
      <c r="F52" s="1">
        <v>0</v>
      </c>
      <c r="G52" s="1">
        <v>-2000000</v>
      </c>
      <c r="H52" s="1">
        <v>0</v>
      </c>
      <c r="I52" s="1">
        <v>-2129030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4">
        <v>0</v>
      </c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-849000</v>
      </c>
      <c r="D54" s="1">
        <v>0</v>
      </c>
      <c r="E54" s="1">
        <v>0</v>
      </c>
      <c r="F54" s="1">
        <v>0</v>
      </c>
      <c r="G54" s="1">
        <v>-320000</v>
      </c>
      <c r="H54" s="1">
        <v>-99000</v>
      </c>
      <c r="I54" s="1">
        <v>-430000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4">
        <v>0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-27030970</v>
      </c>
      <c r="D62" s="11">
        <f>SUM(D63:D70)</f>
        <v>0</v>
      </c>
      <c r="E62" s="11">
        <f t="shared" ref="E62:O62" si="8">SUM(E63:E70)</f>
        <v>-65000</v>
      </c>
      <c r="F62" s="11">
        <f t="shared" si="8"/>
        <v>-65000</v>
      </c>
      <c r="G62" s="11">
        <f t="shared" si="8"/>
        <v>-65000</v>
      </c>
      <c r="H62" s="11">
        <f t="shared" si="8"/>
        <v>-10892904</v>
      </c>
      <c r="I62" s="11">
        <f t="shared" si="8"/>
        <v>-2652581</v>
      </c>
      <c r="J62" s="11">
        <f t="shared" si="8"/>
        <v>-2217581</v>
      </c>
      <c r="K62" s="11">
        <f t="shared" si="8"/>
        <v>-2332581</v>
      </c>
      <c r="L62" s="11">
        <f t="shared" si="8"/>
        <v>-2217581</v>
      </c>
      <c r="M62" s="11">
        <f t="shared" si="8"/>
        <v>-2217581</v>
      </c>
      <c r="N62" s="11">
        <f t="shared" si="8"/>
        <v>-2152581</v>
      </c>
      <c r="O62" s="12">
        <f t="shared" si="8"/>
        <v>-2152580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90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-27030970</v>
      </c>
      <c r="D70" s="1">
        <v>0</v>
      </c>
      <c r="E70" s="1">
        <v>-65000</v>
      </c>
      <c r="F70" s="1">
        <v>-65000</v>
      </c>
      <c r="G70" s="1">
        <v>-65000</v>
      </c>
      <c r="H70" s="1">
        <v>-10892904</v>
      </c>
      <c r="I70" s="1">
        <v>-2652581</v>
      </c>
      <c r="J70" s="1">
        <v>-2217581</v>
      </c>
      <c r="K70" s="1">
        <v>-2332581</v>
      </c>
      <c r="L70" s="1">
        <v>-2217581</v>
      </c>
      <c r="M70" s="1">
        <v>-2217581</v>
      </c>
      <c r="N70" s="1">
        <v>-2152581</v>
      </c>
      <c r="O70" s="4">
        <v>-2152580</v>
      </c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Egr</vt:lpstr>
      <vt:lpstr>'Calendario Egr'!Área_de_impresión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Escaner Laserfiche 2</cp:lastModifiedBy>
  <cp:lastPrinted>2017-11-10T21:19:07Z</cp:lastPrinted>
  <dcterms:created xsi:type="dcterms:W3CDTF">2014-01-23T15:01:32Z</dcterms:created>
  <dcterms:modified xsi:type="dcterms:W3CDTF">2017-11-10T21:19:28Z</dcterms:modified>
</cp:coreProperties>
</file>