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ESPALDO 01AGOSTO2018\JEFATURA DE CONTABILIDAD\PUBLICACION PORTAL CTA PUB\2019\"/>
    </mc:Choice>
  </mc:AlternateContent>
  <bookViews>
    <workbookView xWindow="0" yWindow="0" windowWidth="28800" windowHeight="11700"/>
  </bookViews>
  <sheets>
    <sheet name="NOTAS1" sheetId="1" r:id="rId1"/>
  </sheets>
  <externalReferences>
    <externalReference r:id="rId2"/>
  </externalReferences>
  <definedNames>
    <definedName name="_xlnm.Print_Area" localSheetId="0">NOTAS1!$A$1:$J$636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07" i="1" l="1"/>
  <c r="E587" i="1"/>
  <c r="E616" i="1" s="1"/>
  <c r="F616" i="1" s="1"/>
  <c r="E579" i="1"/>
  <c r="F579" i="1" s="1"/>
  <c r="E573" i="1"/>
  <c r="C555" i="1"/>
  <c r="E516" i="1"/>
  <c r="D516" i="1"/>
  <c r="C516" i="1"/>
  <c r="E484" i="1"/>
  <c r="D484" i="1"/>
  <c r="C484" i="1"/>
  <c r="E455" i="1"/>
  <c r="D455" i="1"/>
  <c r="C455" i="1"/>
  <c r="D423" i="1"/>
  <c r="C423" i="1"/>
  <c r="C296" i="1"/>
  <c r="C275" i="1"/>
  <c r="J252" i="1"/>
  <c r="C243" i="1"/>
  <c r="C236" i="1"/>
  <c r="C222" i="1"/>
  <c r="G214" i="1"/>
  <c r="F214" i="1"/>
  <c r="E214" i="1"/>
  <c r="D214" i="1"/>
  <c r="C214" i="1"/>
  <c r="C180" i="1"/>
  <c r="C171" i="1"/>
  <c r="E164" i="1"/>
  <c r="D164" i="1"/>
  <c r="C164" i="1"/>
  <c r="E154" i="1"/>
  <c r="D154" i="1"/>
  <c r="C154" i="1"/>
  <c r="E130" i="1"/>
  <c r="C79" i="1"/>
  <c r="C72" i="1"/>
  <c r="C61" i="1"/>
  <c r="F50" i="1"/>
  <c r="E50" i="1"/>
  <c r="D47" i="1"/>
  <c r="C47" i="1"/>
  <c r="D45" i="1"/>
  <c r="C45" i="1"/>
  <c r="D43" i="1"/>
  <c r="C43" i="1"/>
  <c r="D39" i="1"/>
  <c r="D50" i="1" s="1"/>
  <c r="C39" i="1"/>
  <c r="C50" i="1" s="1"/>
  <c r="E35" i="1"/>
  <c r="D35" i="1"/>
  <c r="C35" i="1"/>
  <c r="E23" i="1"/>
  <c r="C23" i="1"/>
</calcChain>
</file>

<file path=xl/comments1.xml><?xml version="1.0" encoding="utf-8"?>
<comments xmlns="http://schemas.openxmlformats.org/spreadsheetml/2006/main">
  <authors>
    <author>LOPEZ GARCIA CATALINA MONICA</author>
  </authors>
  <commentList>
    <comment ref="E585" authorId="0" shapeId="0">
      <text>
        <r>
          <rPr>
            <b/>
            <sz val="9"/>
            <color indexed="81"/>
            <rFont val="Tahoma"/>
            <family val="2"/>
          </rPr>
          <t>ESTE DATO LO OBTENGO DE CADMIN</t>
        </r>
        <r>
          <rPr>
            <sz val="9"/>
            <color indexed="81"/>
            <rFont val="Tahoma"/>
            <family val="2"/>
          </rPr>
          <t xml:space="preserve">
TOTAL DEVENGADO</t>
        </r>
      </text>
    </comment>
  </commentList>
</comments>
</file>

<file path=xl/sharedStrings.xml><?xml version="1.0" encoding="utf-8"?>
<sst xmlns="http://schemas.openxmlformats.org/spreadsheetml/2006/main" count="751" uniqueCount="484">
  <si>
    <t>SISTEMA AVANZADO DE BACHILLERATO Y EDUCACIÓN SUPERIOR EN EL ESTADO DE GUANAJUATO</t>
  </si>
  <si>
    <t xml:space="preserve">NOTAS A LOS ESTADOS FINANCIEROS </t>
  </si>
  <si>
    <t>Al  31  de Diciembre del 2019</t>
  </si>
  <si>
    <t>NOTAS DE DESGLOSE</t>
  </si>
  <si>
    <t>I) NOTAS AL ESTADO DE SITUACIÓN FINANCIERA</t>
  </si>
  <si>
    <t>ACTIVO</t>
  </si>
  <si>
    <t>* EFECTIVO Y EQUIVALENTES</t>
  </si>
  <si>
    <t>ESF-01 FONDOS C/INVERSIONES FINANCIERAS</t>
  </si>
  <si>
    <t>MONTO</t>
  </si>
  <si>
    <t>TIPO</t>
  </si>
  <si>
    <t>MONTO PARCIAL</t>
  </si>
  <si>
    <t>1114 Inversiones a 3 meses</t>
  </si>
  <si>
    <t>1121 Inversiones Financieras a Corto Plazo</t>
  </si>
  <si>
    <t>1121109001 IXE CASA BOLSA 589531</t>
  </si>
  <si>
    <t>1211 INVERSIONES A LP</t>
  </si>
  <si>
    <t>1211109001  LP IXE CASA DE BOLSA 589531</t>
  </si>
  <si>
    <t>CERTIFICADO BURSATIL</t>
  </si>
  <si>
    <t>* DERECHOS A  RECIBIR EFECTIVO Y EQUIVALENTES Y BIENES O SERVICIOS A RECIBIR</t>
  </si>
  <si>
    <t>ESF-02 INGRESOS P/RECUPERAR</t>
  </si>
  <si>
    <t>2019</t>
  </si>
  <si>
    <t>2018</t>
  </si>
  <si>
    <t>1122 CUENTAS POR COBRAR CP</t>
  </si>
  <si>
    <t>1122602001  CUENTAS POR COBRAR A ENTIDADES FED Y MPIOS</t>
  </si>
  <si>
    <t>1124 INGRESOS POR RECUPERAR CP</t>
  </si>
  <si>
    <t>ESF-03 DEUDORES P/RECUPERAR</t>
  </si>
  <si>
    <t>90 DIAS</t>
  </si>
  <si>
    <t>180 DIAS</t>
  </si>
  <si>
    <t>365 DIAS</t>
  </si>
  <si>
    <t>1123 DEUDORES PENDIENTES POR RECUPERAR</t>
  </si>
  <si>
    <t>1123102001 FUNCIONARIOS Y EMPLEADOS</t>
  </si>
  <si>
    <t>1123103301 SUBSIDIO AL EMPLEO</t>
  </si>
  <si>
    <t>1125 DEUDORES POR ANTICIPOS</t>
  </si>
  <si>
    <t>1131 ANTICIPO A PROVEEDORES</t>
  </si>
  <si>
    <t>1131001001 ANTICIPO A PROVEEDORES</t>
  </si>
  <si>
    <t>1134 ANTICIPO A CONTRATISTAS</t>
  </si>
  <si>
    <t>1134201002 ANTICIPO A CONTRATISTAS BIENES PROPIOS</t>
  </si>
  <si>
    <t>* BIENES DISPONIBLES PARA SU TRANSFORMACIÓN O CONSUMO.</t>
  </si>
  <si>
    <t>ESF-05 INVENTARIO Y ALMACENES</t>
  </si>
  <si>
    <t>METODO</t>
  </si>
  <si>
    <t>1140 INVENTARIOS</t>
  </si>
  <si>
    <t>NO APLICA</t>
  </si>
  <si>
    <t>1150 ALMACENES</t>
  </si>
  <si>
    <t xml:space="preserve">* INVERSIONES FINANCIERAS. </t>
  </si>
  <si>
    <t>ESF-06 FIDEICOMISOS, MANDATOS Y CONTRATOS ANALOGOS</t>
  </si>
  <si>
    <t>CARACTERISTICAS</t>
  </si>
  <si>
    <t>NOMBRE DE FIDEICOMIS0O</t>
  </si>
  <si>
    <t>OBJETO</t>
  </si>
  <si>
    <t>1213 FIDEICOMISOS, MANDATOS Y CONTRATOS ANÁLOGOS</t>
  </si>
  <si>
    <t>ESF-07 PARTICIPACIONES Y APORTACIONES DE CAPITAL</t>
  </si>
  <si>
    <t>EMPRESA/OPDES</t>
  </si>
  <si>
    <t>1214 PARTICIPACIONES Y APORTACIONES DE CAPITAL</t>
  </si>
  <si>
    <t>* BIENES MUEBLES, INMUEBLES E INTAGIBLES</t>
  </si>
  <si>
    <t>ESF-08 BIENES MUEBLES E INMUEBLES</t>
  </si>
  <si>
    <t>SALDO INICIAL</t>
  </si>
  <si>
    <t>SALDO FINAL</t>
  </si>
  <si>
    <t>FLUJO</t>
  </si>
  <si>
    <t>CRITERIO</t>
  </si>
  <si>
    <t>1230 BIENES INMUEBLES, INFRAESTRUCTURA Y CONTRUCCIONES EN PROCESO</t>
  </si>
  <si>
    <t>1231581001 TERRENOS A VALOR HISTORICO</t>
  </si>
  <si>
    <t>1233058300 EDIFICIOS NO HABITACIONALES</t>
  </si>
  <si>
    <t>1233583001 EDIFICIOS A VALOR HISTORICO</t>
  </si>
  <si>
    <t>1236200001 CONSTRUCCIONES EN PROCESO EN BIENES PROPIOS 10</t>
  </si>
  <si>
    <t>1236262200 Edificación no habitacional</t>
  </si>
  <si>
    <t>1240 BIENES MUEBLES</t>
  </si>
  <si>
    <t>1241151100  MUEBLES DE OFICINA Y ESTANTERÍA 2011</t>
  </si>
  <si>
    <t>1241151101  MUEBLES DE OFICINA Y ESTANTERÍA 2010</t>
  </si>
  <si>
    <t>1241251200  MUEBLES, EXCEPTO DE OFICINA Y ESTANTERÍA 2011</t>
  </si>
  <si>
    <t>1241351500  EQ. DE CÓMP. Y DE TECNOLOGÍAS DE LA INFORMACI 2011</t>
  </si>
  <si>
    <t>1241351501  EQ. DE CÓMP. Y DE TECNOLOGÍAS DE LA INFORMACI 2010</t>
  </si>
  <si>
    <t>1241951900  OTROS MOBILIARIOS Y EQUIPOS DE ADMINISTRACIÓN 2011</t>
  </si>
  <si>
    <t>1241951901  OTROS MOBILIARIOS Y EQUIPOS DE ADMINISTRACIÓN 2010</t>
  </si>
  <si>
    <t>1242152100  EQUIPO Y APARATOS AUDIOVISUALES 2011</t>
  </si>
  <si>
    <t>1242252200  APARATOS DEPORTIVOS 2011</t>
  </si>
  <si>
    <t>1242352300  CÁMARAS FOTOGRÁFICAS Y DE VIDEO 2011</t>
  </si>
  <si>
    <t>1242952900  OTRO MOB. Y EQUIPO EDUCACIONAL Y RECREATIVO 2011</t>
  </si>
  <si>
    <t>1242952901  OTRO MOB. Y EQUIPO EDUCACIONAL Y RECREATIVO 2010</t>
  </si>
  <si>
    <t>1243153100  EQUIPO MÉDICO Y DE LABORATORIO 2011</t>
  </si>
  <si>
    <t>1243153101  EQUIPO MÉDICO Y DE LABORATORIO 2010</t>
  </si>
  <si>
    <t>1243253200  INSTRUMENTAL MÉDICO Y DE LABORATORIO 2011</t>
  </si>
  <si>
    <t>1243253201  INSTRUMENTAL MÉDICO Y DE LABORATORIO 2010</t>
  </si>
  <si>
    <t>1244154100  VEHÍCULOS Y EQUIPO TERRESTRE 2011</t>
  </si>
  <si>
    <t>1244154101  AUTOMÓVILES Y CAMIONES 2010</t>
  </si>
  <si>
    <t>1244254200  CARROCERÍAS Y REMOLQUES 2011</t>
  </si>
  <si>
    <t>1246156100  MAQUINARIA Y EQUIPO AGROPECUARIO 2011</t>
  </si>
  <si>
    <t>1246256200  MAQUINARIA Y EQUIPO INDUSTRIAL 2011</t>
  </si>
  <si>
    <t>1246256201  MAQUINARIA Y EQUIPO INDUSTRIAL 2010</t>
  </si>
  <si>
    <t>1246456400  SISTEMA DE AIRE ACONDICIONADO, CALEFACCION 2011</t>
  </si>
  <si>
    <t>1246556500  EQUIPO DE COMUNICACIÓN Y TELECOMUNICACIÓN 2011</t>
  </si>
  <si>
    <t>1246556501  EQUIPO DE COMUNICACIÓN Y TELECOMUNICACIÓN 2010</t>
  </si>
  <si>
    <t>1246656600  EQ. DE GENER. ELÉCTRICA, APARATOS Y ACCES 2011</t>
  </si>
  <si>
    <t>1246656601  EQ. DE GENER. ELÉCTRICA, APARATOS Y ACCES 2010</t>
  </si>
  <si>
    <t>1246756700  HERRAMIENTAS Y MÁQUINAS-HERRAMIENTA 2011</t>
  </si>
  <si>
    <t>1246756701  HERRAMIENTAS Y MÁQUINAS-HERRAMIENTA 2010</t>
  </si>
  <si>
    <t>1246956900  OTROS EQUIPOS 2011</t>
  </si>
  <si>
    <t>1246956901  OTROS EQUIPOS 2010</t>
  </si>
  <si>
    <t>1247151300  BIENES ARTÍSTICOS, CULTURALES Y CIENTÍFICOS 2011</t>
  </si>
  <si>
    <t>1247151301  BIENES ARTÍSTICOS, CULTURALES Y CIENTÍFICOS 2010</t>
  </si>
  <si>
    <t>1260 DEPRECIACIÓN, DETERIORO Y AMORTIZACIÓN ACUMULADA DE BIENES</t>
  </si>
  <si>
    <t>1261201001  D.A EDIFICIOS Y LOCALES</t>
  </si>
  <si>
    <t>ANUAL</t>
  </si>
  <si>
    <t>1261258301  DEP. ACUM. DE EDIFICIOS NO RESINDENCIALES</t>
  </si>
  <si>
    <t>1263151101  MUEBLES DE OFICINA Y ESTANTERÍA 2010</t>
  </si>
  <si>
    <t>1263151201  "MUEBLES, EXCEPTO DE OFICINA Y ESTANTERÍA 2010"</t>
  </si>
  <si>
    <t>1263151301  "BIENES ARTÍSTICOS, CULTURALES Y CIENTÍFICOS 2010"</t>
  </si>
  <si>
    <t>1263151501  EPO. DE COMPUTO Y DE TECNOLOGIAS DE LA INFORMACION</t>
  </si>
  <si>
    <t>1263151901  OTROS MOBILIARIOS Y EQUIPOS DE ADMINISTRACIÓN 2010</t>
  </si>
  <si>
    <t>1263252101  EQUIPOS Y APARATOS AUDIOVISUALES 2010</t>
  </si>
  <si>
    <t>1263252201  APARATOS DEPORTIVOS 2010</t>
  </si>
  <si>
    <t>1263252301  CAMARAS FOTOGRAFICAS Y DE VIDEO 2010</t>
  </si>
  <si>
    <t>1263252901  OTRO MOBILIARIO Y EPO. EDUCACIONAL Y RECREATIVO 20</t>
  </si>
  <si>
    <t>1263353101  EQUIPO MÉDICO Y DE LABORATORIO 2010</t>
  </si>
  <si>
    <t>1263353201  INSTRUMENTAL MÉDICO Y DE LABORATORIO 2010</t>
  </si>
  <si>
    <t>1263454101  DEP AUTOMÓVILES Y CAMIONES</t>
  </si>
  <si>
    <t>1263454201  DEP CARROCERÍAS Y REMOLQUES</t>
  </si>
  <si>
    <t>1263454901  OTROS EQUIPOS DE TRANSPORTE 2010</t>
  </si>
  <si>
    <t>1263656101  MAQUINARIA Y EQUIPO AGROPECUARIO 2010</t>
  </si>
  <si>
    <t>1263656201  MAQUINARIA Y EQUIPO INDUSTRIAL 2010</t>
  </si>
  <si>
    <t>1263656401  "SISTEMAS DE AIRE ACONDICIONADO, CALEFACCION Y DE</t>
  </si>
  <si>
    <t>1263656501  EQUIPO DE COMUNICACIÓN Y TELECOMUNICACIÓN 2010</t>
  </si>
  <si>
    <t>1263656601  "EQUIPOS DE GENERACIÓN ELÉCTRICA, APARATOS Y ACCES</t>
  </si>
  <si>
    <t>1263656701  HERRAMIENTAS Y MÁQUINAS-HERRAMIENTA 2010</t>
  </si>
  <si>
    <t>1263656901  OTROS EQUIPOS 2010</t>
  </si>
  <si>
    <t>ESF-09 INTANGIBLES Y DIFERIDOS</t>
  </si>
  <si>
    <t>1250 ACTIVOS INTANGIBLES</t>
  </si>
  <si>
    <t>1270 ACTIVOS DIFERIDOS</t>
  </si>
  <si>
    <t>ESF-10   ESTIMACIONES Y DETERIOROS</t>
  </si>
  <si>
    <t>1280 ESTIMACIÓN POR PÉRDIDA O DETERIORO DE ACTIVOS NO CIRCULANTES</t>
  </si>
  <si>
    <t>ESF-11 OTROS ACTIVOS</t>
  </si>
  <si>
    <t>CARACTERÍSTICAS</t>
  </si>
  <si>
    <t>1191001001  DEPOSITOS EN GARANTIA SERV.</t>
  </si>
  <si>
    <t>PASIVO</t>
  </si>
  <si>
    <t>ESF-12 CUENTAS Y DOCUMENTOS POR PAGAR</t>
  </si>
  <si>
    <t>2110 CUENTAS POR PAGAR A CORTO PLAZO</t>
  </si>
  <si>
    <t xml:space="preserve">   </t>
  </si>
  <si>
    <t>2111102001  SUELDOS DEVENGADOS EJERCICIO ANTERIOR</t>
  </si>
  <si>
    <t>2111401003  APORTACION PATRONAL IMSS</t>
  </si>
  <si>
    <t>2111401004  APORTACION PATRONAL INFONAVIT</t>
  </si>
  <si>
    <t>2112102001  PROVEEDORES DEL EJERCICIO ANTERIOR</t>
  </si>
  <si>
    <t>2117101003  ISR SALARIOS POR PAGAR</t>
  </si>
  <si>
    <t>2117101004  ISR ASIMILADOS POR PAGAR</t>
  </si>
  <si>
    <t>2117101012  ISR POR PAGAR RET. HONORARIOS</t>
  </si>
  <si>
    <t>2117101015  ISR A PAGAR RETENCIÓN ARRENDAMIENTO</t>
  </si>
  <si>
    <t>2117102003  CEDULAR ARRENDAMIENTO A PAGAR</t>
  </si>
  <si>
    <t>2117102004  CEDULAR HONORARIOS A PAGAR</t>
  </si>
  <si>
    <t>2117202004  APORTACIÓN TRABAJADOR IMSS</t>
  </si>
  <si>
    <t>2117502102  IMPUESTO NOMINAS A PAGAR</t>
  </si>
  <si>
    <t>2117902003  FONDO DE AHORRO SABES</t>
  </si>
  <si>
    <t>2117902004  FONDO DE AHORRO EMPLEADOS</t>
  </si>
  <si>
    <t>2117903001  PENSIÓN ALIMENTICIA</t>
  </si>
  <si>
    <t>2117910001  VIVIENDA</t>
  </si>
  <si>
    <t>2117912001  OPTICAS</t>
  </si>
  <si>
    <t>2117918002  CAP 2%</t>
  </si>
  <si>
    <t>2117918004  PENALIZACIONES CONTRATISTAS</t>
  </si>
  <si>
    <t>2117919001  FONACOT</t>
  </si>
  <si>
    <t>2119904003  CXP GEG POR RENDIMIENTOS</t>
  </si>
  <si>
    <t>2119904004  CXP GEG POR RECTIFICACIONES</t>
  </si>
  <si>
    <t>2119904008  CXP REMANENTE EN SOLICITUD DE REFRENDO</t>
  </si>
  <si>
    <t>2119905001  ACREEDORES DIVERSOS</t>
  </si>
  <si>
    <t>ESF-13 OTROS PASIVOS DIFERIDOS A CORTO PLAZO</t>
  </si>
  <si>
    <t>NATURALEZA</t>
  </si>
  <si>
    <t>2159 OTROS PASIVOS DIFERIDOS A CORTO PLAZO</t>
  </si>
  <si>
    <t>ESF-13 FONDOS Y BIENES DE TERCEROS EN GARANTÍA Y/O ADMINISTRACIÓN A CORTO PLAZO</t>
  </si>
  <si>
    <t>2160 FONDOS Y BIENES DE TERCEROS EN GARANTÍA Y/O ADMINISTRACIÓN CP</t>
  </si>
  <si>
    <t>2161001002 DEPOSITOS EN GARANTÍA POR DEVOLVER</t>
  </si>
  <si>
    <t>ESF-13 PASIVO DIFERIDO A LARGO PLAZO</t>
  </si>
  <si>
    <t>2240 PASIVOS DIFERIDOS A LARGO PLAZO</t>
  </si>
  <si>
    <t>ESF-14 OTROS PASIVOS CIRCULANTES</t>
  </si>
  <si>
    <t>2199 OTROS PASIVOS CIRCULANTES</t>
  </si>
  <si>
    <t>2199002001 CXP GEG POR SERV. EDUCATIVOS</t>
  </si>
  <si>
    <t>II) NOTAS AL ESTADO DE ACTIVIDADES</t>
  </si>
  <si>
    <t>INGRESOS DE GESTIÓN</t>
  </si>
  <si>
    <t>ERA-01 INGRESOS</t>
  </si>
  <si>
    <t>NOTA</t>
  </si>
  <si>
    <t>4100 INGRESOS DE GESTIÓN</t>
  </si>
  <si>
    <t>4173730102  RE-INSCRIPCIÓN</t>
  </si>
  <si>
    <t>4173730104  INSCRIPCION BACHILLERATO</t>
  </si>
  <si>
    <t>4173730106  INSCRIPCIÓN CERESO</t>
  </si>
  <si>
    <t>4173730205  CURSOS DE IDIOMAS</t>
  </si>
  <si>
    <t>4173730207  EDUCACION CONTINUA</t>
  </si>
  <si>
    <t>4173730404  EXAMEN CENEVAL</t>
  </si>
  <si>
    <t>4173730601  REPOSICIÓN CREDENCIAL ESTACIONAMIENTO</t>
  </si>
  <si>
    <t>4173730701   CUOTAS DE TITULACIÓN</t>
  </si>
  <si>
    <t>4173730901  POR CONCEPTO DE FICHAS</t>
  </si>
  <si>
    <t>4173730903  BIBLIOTECA DIGITAL ECEST BIDIG-</t>
  </si>
  <si>
    <t xml:space="preserve">    </t>
  </si>
  <si>
    <t>4173730915  ADEUDOS ANTERIORES ALUMNOS</t>
  </si>
  <si>
    <t>4200 PARTICIPACIONES, APORTACIONES, TRANSFERENCIAS, ASIGNACIONES, SUBSIDIOS Y OTRAS AYUDAS</t>
  </si>
  <si>
    <t>4212825403  FAM EDU MEDIA SUP SERVICIOS GENERALES</t>
  </si>
  <si>
    <t>4213831000  CONVENIO SERVICIOS PERSONALES</t>
  </si>
  <si>
    <t>4221911100  ESTATAL SERVICIOS PERSONALES</t>
  </si>
  <si>
    <t>4221911200  ESTATAL MATERIALES Y SUMINISTROS</t>
  </si>
  <si>
    <t>4221911300  ESTATAL SERVICIOS GENERALES</t>
  </si>
  <si>
    <t>4221911400  ESTATAL SUBSIDIOS Y AYUDAS</t>
  </si>
  <si>
    <t>4221913001  RECURSOS INTERINSTITUCIONALES</t>
  </si>
  <si>
    <t>ERA-02 OTROS INGRESOS Y BENEFICIOS</t>
  </si>
  <si>
    <t>4300 OTROS INGRESOS Y BENEFICIOS</t>
  </si>
  <si>
    <t>4399790101  INTERES NORMALES</t>
  </si>
  <si>
    <t>4399790301  DONATIVOS EN EFECTIVO</t>
  </si>
  <si>
    <t>4399790302  DONATIVOS EN ESPECIE</t>
  </si>
  <si>
    <t>4399790401  GASTOS DE ADMINISTRACION</t>
  </si>
  <si>
    <t>4399790501  INDEMNIZACIONES (RECUPERACION POR SINIESTROS)</t>
  </si>
  <si>
    <t>4399790513  SANCIONES A PROVEEDORES</t>
  </si>
  <si>
    <t>4399790603  RENTA DE CAFETERIA</t>
  </si>
  <si>
    <t>4399790613  CAFETERIA ESCOLAR CONCESIONADA</t>
  </si>
  <si>
    <t>4399790906  DEPÓSITOS NO IDENTIFICADOS (AUTORIZADOS)</t>
  </si>
  <si>
    <t>4399790908  REPOSICIÓN DE TARJETA ECOVALE</t>
  </si>
  <si>
    <t>GASTOS Y OTRAS PÉRDIDAS</t>
  </si>
  <si>
    <t>ERA-03 GASTOS</t>
  </si>
  <si>
    <t>%GASTO</t>
  </si>
  <si>
    <t>EXPLICACION</t>
  </si>
  <si>
    <t>5000 GASTOS Y OTRAS PERDIDAS</t>
  </si>
  <si>
    <t>5111113000  SUELDOS BASE AL PERSONAL PERMANENTE</t>
  </si>
  <si>
    <t>Pago de nomina de maestros de bachillerato, tutores de universidad y personal administrativo</t>
  </si>
  <si>
    <t>5112121000  HONORARIOS ASIMILABLES A SALARIOS</t>
  </si>
  <si>
    <t>5112123000  RETRIBUCIONES POR SERVS. DE CARACTER SOCIAL</t>
  </si>
  <si>
    <t>5113132000  PRIMAS DE VACAS., DOMINICAL Y GRATIF. FIN DE AÑO</t>
  </si>
  <si>
    <t>5113134000  COMPENSACIONES</t>
  </si>
  <si>
    <t>5114141000  APORTACIONES DE SEGURIDAD SOCIAL</t>
  </si>
  <si>
    <t>5114142000  APORTACIONES A FONDOS DE VIVIENDA</t>
  </si>
  <si>
    <t>5114143000  APORTACIONES AL SISTEMA  PARA EL RETIRO</t>
  </si>
  <si>
    <t>5114144000  SEGUROS MÚLTIPLES</t>
  </si>
  <si>
    <t>5115151000  CUOTAS PARA EL FONDO DE AHORRO Y FONDO DEL TRABAJO</t>
  </si>
  <si>
    <t>5115152000  INDEMNIZACIONES</t>
  </si>
  <si>
    <t>5115154000  PRESTACIONES CONTRACTUALES</t>
  </si>
  <si>
    <t>5115155000  APOYOS A LA CAPACITACION DE LOS SERV. PUBLICOS</t>
  </si>
  <si>
    <t>5115159000  OTRAS PRESTACIONES SOCIALES Y ECONOMICAS</t>
  </si>
  <si>
    <t>5116171000  ESTÍMULOS</t>
  </si>
  <si>
    <t>5121211000  MATERIALES Y ÚTILES DE OFICINA</t>
  </si>
  <si>
    <t>5121214000  MAT.,UTILES Y EQUIPOS MENORES DE TECNOLOGIAS DE LA</t>
  </si>
  <si>
    <t>5121215000  MATERIAL IMPRESO E INFORMACION DIGITAL</t>
  </si>
  <si>
    <t>5121216000  MATERIAL DE LIMPIEZA</t>
  </si>
  <si>
    <t>5121217000  MATERIALES Y ÚTILES DE ENSEÑANZA</t>
  </si>
  <si>
    <t>5122221000  ALIMENTACIÓN DE PERSONAS</t>
  </si>
  <si>
    <t>5122222000  PRODUCTOS ALIMENTICIOS PARA ANIMALES</t>
  </si>
  <si>
    <t>5122223000  UTENSILIOS PARA EL SERVICIO DE ALIMENTACIÓN</t>
  </si>
  <si>
    <t>5124241000  PRODUCTOS MINERALES NO METALICOS</t>
  </si>
  <si>
    <t>5124242000  CEMENTO Y PRODUCTOS DE CONCRETO</t>
  </si>
  <si>
    <t>5124243000  CAL, YESO Y PRODUCTOS DE YESO</t>
  </si>
  <si>
    <t>5124245000  VIDRIO Y PRODUCTOS DE VIDRIO</t>
  </si>
  <si>
    <t>5124246000  MATERIAL ELECTRICO Y ELECTRONICO</t>
  </si>
  <si>
    <t>5124247000  ARTICULOS METALICOS PARA LA CONSTRUCCION</t>
  </si>
  <si>
    <t>5124248000  MATERIALES COMPLEMENTARIOS</t>
  </si>
  <si>
    <t>5124249000  OTROS MATERIALES Y ARTICULOS DE CONSTRUCCION Y REP</t>
  </si>
  <si>
    <t>5125252000  FERTILIZANTES, PESTICIDAS Y OTROS AGROQUIMICOS</t>
  </si>
  <si>
    <t>5125253000  MEDICINAS Y PRODUCTOS FARMACÉUTICOS</t>
  </si>
  <si>
    <t>5125255000  MAT., ACCESORIOS Y SUMINISTROS DE LABORATORIO</t>
  </si>
  <si>
    <t>5125256000  FIBRAS SINTÉTICAS, HULES, PLÁSTICOS Y DERIVS.</t>
  </si>
  <si>
    <t>5125259000  OTROS PRODUCTOS QUÍMICOS</t>
  </si>
  <si>
    <t>5126261000  COMBUSTIBLES, LUBRICANTES Y ADITIVOS</t>
  </si>
  <si>
    <t>5127271000  VESTUARIOS Y UNIFORMES</t>
  </si>
  <si>
    <t>5127272000  PRENDAS DE PROTECCIÓN</t>
  </si>
  <si>
    <t>5127273000  ARTÍCULOS DEPORTIVOS</t>
  </si>
  <si>
    <t>5127274000  PRODUCTOS TEXTILES</t>
  </si>
  <si>
    <t>5127275000  BLANCOS Y O. TEXTIL., EXCEPTO PRENDAS DE VESTIR</t>
  </si>
  <si>
    <t>5129291000  HERRAMIENTAS MENORES</t>
  </si>
  <si>
    <t>5129292000  REFACCIONES, ACCESORIOS Y HERRAM. MENORES</t>
  </si>
  <si>
    <t>5129293000  REF. Y ACCESORIOS ME. MOB. Y EQ. AD., ED. Y REC.</t>
  </si>
  <si>
    <t>5129294000  REFACCIONES Y ACCESORIOS PARA EQ. DE COMPUTO</t>
  </si>
  <si>
    <t>5129296000  REF. Y ACCESORIOS ME. DE EQ. DE TRANSPORTE</t>
  </si>
  <si>
    <t>5129298000  REF. Y ACCESORIOS ME. DE MAQ. Y OTROS EQUIPOS</t>
  </si>
  <si>
    <t>5129299000  REF. Y ACCESORIOS ME. OTROS BIENES MUEBLES</t>
  </si>
  <si>
    <t>5131311000  SERVICIO DE ENERGÍA ELÉCTRICA</t>
  </si>
  <si>
    <t>5131312000  GAS</t>
  </si>
  <si>
    <t>5131313000  SERVICIO DE AGUA POTABLE</t>
  </si>
  <si>
    <t>5131314000  TELEFONÍA TRADICIONAL</t>
  </si>
  <si>
    <t>5131317000  SERV. ACCESO A INTERNET, REDES Y PROC. DE INFO.</t>
  </si>
  <si>
    <t>5131318000  SERVICIOS POSTALES Y TELEGRAFICOS</t>
  </si>
  <si>
    <t>5132322000  ARRENDAMIENTO DE EDIFICIOS</t>
  </si>
  <si>
    <t>5132323000  ARRENDA. DE MOB. Y EQ. ADMÓN., EDU. Y RECRE.</t>
  </si>
  <si>
    <t>5132325000  ARRENDAMIENTO DE EQUIPO DE TRANSPORTE</t>
  </si>
  <si>
    <t>5132327000  ARRENDAMIENTO DE ACTIVOS INTANGIBLES</t>
  </si>
  <si>
    <t>5132329000  OTROS ARRENDAMIENTOS</t>
  </si>
  <si>
    <t>5133331000  SERVS. LEGALES, DE CONTA., AUDITORIA Y RELACS.</t>
  </si>
  <si>
    <t>5133332000  SERVS. DE DISEÑO, ARQ., INGE. Y ACTIVS. RELACS.</t>
  </si>
  <si>
    <t>5133333000  SERVS. CONSULT. ADM., PROCS., TEC. Y TECNO. INFO.</t>
  </si>
  <si>
    <t>5133334000  CAPACITACIÓN</t>
  </si>
  <si>
    <t>5133336000  SERVS. APOYO ADMVO., FOTOCOPIADO E IMPRESION</t>
  </si>
  <si>
    <t>5133338000  SERVICIOS DE VIGILANCIA</t>
  </si>
  <si>
    <t>5133339000  SERVICIOS PROFESIONALES, CIENTIFICOS Y TECNICOS IN</t>
  </si>
  <si>
    <t>5134341000  SERVICIOS FINANCIEROS Y BANCARIOS</t>
  </si>
  <si>
    <t>5134345000  SEGUROS DE BIENES PATRIMONIALES</t>
  </si>
  <si>
    <t>5134347000  FLETES Y MANIOBRAS</t>
  </si>
  <si>
    <t>5135351000  CONSERV. Y MANTENIMIENTO MENOR DE INMUEBLES</t>
  </si>
  <si>
    <t>5135352000  INST., REPAR. MTTO. MOB. Y EQ. ADMON., EDU. Y REC</t>
  </si>
  <si>
    <t>5135353000  INST., REPAR. Y MTTO. EQ. COMPU. Y TECNO. DE INFO</t>
  </si>
  <si>
    <t>5135355000  REPAR. Y MTTO. DE EQUIPO DE TRANSPORTE</t>
  </si>
  <si>
    <t>5135357000  INST., REP. Y MTTO. DE MAQ., OT. EQ. Y HERRMTAS.</t>
  </si>
  <si>
    <t>5135358000  SERVICIOS DE LIMPIEZA Y MANEJO DE DESECHOS</t>
  </si>
  <si>
    <t>5135359000  SERVICIOS DE JARDINERÍA Y FUMIGACIÓN</t>
  </si>
  <si>
    <t>5136361100  DIFUSION POR RADIO, TELEVISION Y PRENSA</t>
  </si>
  <si>
    <t>5136361200  DIFUSION POR MEDIOS ALTERNATIVOS</t>
  </si>
  <si>
    <t>5136363000  SERV. CREAT., PREP. Y PRO. PUB., EXCEP. INTERNET</t>
  </si>
  <si>
    <t>5136366000  SERV. CREAT. Y DIF CONT. EXCLUS. A T. INTERNET</t>
  </si>
  <si>
    <t>5137371000  PASAJES AEREOS</t>
  </si>
  <si>
    <t>5137372000  PASAJES TERRESTRES</t>
  </si>
  <si>
    <t>5137375000  VIATICOS EN EL PAIS</t>
  </si>
  <si>
    <t>5137376000  VIÁTICOS EN EL EXTRANJERO</t>
  </si>
  <si>
    <t>5138382000  GASTOS DE ORDEN SOCIAL Y CULTURAL</t>
  </si>
  <si>
    <t>5138383000  CONGRESOS Y CONVENCIONES</t>
  </si>
  <si>
    <t>5138385000  GASTOS  DE REPRESENTACION</t>
  </si>
  <si>
    <t>5139392000  OTROS IMPUESTOS Y DERECHOS</t>
  </si>
  <si>
    <t>5139394000  SENTENCIAS Y RESOLUCIONES JUDICIALES</t>
  </si>
  <si>
    <t>5139395000  PENAS, MULTAS, ACCESORIOS Y ACTUALIZACIONES</t>
  </si>
  <si>
    <t>5139396000  OTROS GASTOS POR RESPONSABILIDADES</t>
  </si>
  <si>
    <t>5139398000  IMPUESTO DE NOMINA</t>
  </si>
  <si>
    <t>5139399000  OTROS SERVICIOS GENERALES</t>
  </si>
  <si>
    <t>5241441000  AYUDAS SOCIALES A PERSONAS</t>
  </si>
  <si>
    <t>5511200001  ESTIMACION CTAS INCOBRABLES DEUDORES DIV.  CP</t>
  </si>
  <si>
    <t>5513258300  D.A. EDIFICIOS NO RESIDENCIALES</t>
  </si>
  <si>
    <t>5515151100  DEP. MUEBLES DE OFICINA Y ESTANTERIA</t>
  </si>
  <si>
    <t>5515151200  "DEP. MUEBLES, EXCEPTO DE OFICINA Y ESTANTERIA"</t>
  </si>
  <si>
    <t>5515151500  DEP. EQUIPO DE COMPUTO Y DE TECNOLOGIAS DE LA INFO</t>
  </si>
  <si>
    <t>5515151900  DEP. OTROS MOBILIARIOS Y EQUIPOS DE ADMINISTRACION</t>
  </si>
  <si>
    <t>5515252100  DEP. EQUIPO Y APARATOS AUDIOVISUALES</t>
  </si>
  <si>
    <t>5515252200  DEP. APARATOS DEPORTIVOS</t>
  </si>
  <si>
    <t>5515252300  DEP. CÁMARAS FOTOGRÁFICAS Y DE VIDEO</t>
  </si>
  <si>
    <t>5515252900  DEP. OTROS MOBILIARIOS Y EQUIPO EDUCACIONAL Y RECR</t>
  </si>
  <si>
    <t>5515353100  DEP. EQUIPO MEDICO Y DE LABORATORIO</t>
  </si>
  <si>
    <t>5515353200  DEP. INSTRUMENTAL MEDICO Y DE LABORATORIO</t>
  </si>
  <si>
    <t>5515454100  DEP. AUTOMOVILES Y CAMIONES</t>
  </si>
  <si>
    <t>5515454200  DEP.CARROCERIAS Y REMOLQUES</t>
  </si>
  <si>
    <t>5515656100  DEP. MAQUINARIA Y EQUIPO AGROPECUARIO</t>
  </si>
  <si>
    <t>5515656200  DEP. MAQUINARIA Y EQUIPO INDUSTRIAL</t>
  </si>
  <si>
    <t>5515656400  DEP. SIST. DE AIRE ACONDICIONADO, CALEFACCIÓN 2011</t>
  </si>
  <si>
    <t>5515656500  DEP. EQUIPOS DE COMUNICACIONES Y TELECOM.</t>
  </si>
  <si>
    <t>5515656600  "DEP. EQUIPO DE GENERACION ELECTRICA, APARATOS Y A</t>
  </si>
  <si>
    <t>5515656700  DEP. HERRAMIENTAS Y MAQUINAS-HERRAMIENTAS</t>
  </si>
  <si>
    <t>5515656900  DEP. OTROS EQUIPOS</t>
  </si>
  <si>
    <t>5515751300  "DEP. BIENES ARTISTICOS, CULTURALES Y CIENTIFICOS"</t>
  </si>
  <si>
    <t>5518000001  BAJA DE ACTIVO FIJO</t>
  </si>
  <si>
    <t>III) NOTAS AL ESTADO DE VARIACIÓN A LA HACIEDA PÚBLICA</t>
  </si>
  <si>
    <t>VHP-01 PATRIMONIO CONTRIBUIDO</t>
  </si>
  <si>
    <t>MODIFICACION</t>
  </si>
  <si>
    <t>3110 HACIENDA PUBLICA/PATRIMONIO CONTRIBUIDO</t>
  </si>
  <si>
    <t>3110000001  APORTACIONES</t>
  </si>
  <si>
    <t>APORTACIONES</t>
  </si>
  <si>
    <t>PROPIO</t>
  </si>
  <si>
    <t>3110000002  BAJA DE ACTIVO FIJO</t>
  </si>
  <si>
    <t>BAJA DE ACTIVO FIJO</t>
  </si>
  <si>
    <t>3110000003  FONDOS DE CONTINGENCIA</t>
  </si>
  <si>
    <t>3110000007  APOYOS INTERINSTITUCIONALES</t>
  </si>
  <si>
    <t>OTRAS INSTITUCIONES</t>
  </si>
  <si>
    <t>3110000099  CUENTA TRANSITORIA DEPURACIÓN AF</t>
  </si>
  <si>
    <t>OTROS</t>
  </si>
  <si>
    <t>3110911500  ESTATAL BIENES MUEBLES E INMUEBLES</t>
  </si>
  <si>
    <t>ESTATAL</t>
  </si>
  <si>
    <t>3110911600  ESTATAL OBRA PÚBLICA</t>
  </si>
  <si>
    <t>3110915000  BIENES MUEBLES E INMUEBLES</t>
  </si>
  <si>
    <t>3110916000  OBRA PÚBLICA</t>
  </si>
  <si>
    <t>3111825406  FAM MEDIA SUP OBRA PÚBLICA</t>
  </si>
  <si>
    <t>FEDERAL</t>
  </si>
  <si>
    <t>3111828005  FAFEF BIENES MUEBLES E INMUEBLES</t>
  </si>
  <si>
    <t>3111828006  FAFEF OBRA PUBLICA</t>
  </si>
  <si>
    <t>3111835000  FEDERAL CONVENIO EJER BIENES MUEBLES E INMUEBLES</t>
  </si>
  <si>
    <t>3111836000  FEDERAL CONVENIO EJER OBRA PUBLICA</t>
  </si>
  <si>
    <t>3111912600  MUNICIPAL OBRA PÚBLICA</t>
  </si>
  <si>
    <t>MUNICIPAL</t>
  </si>
  <si>
    <t>3113825405  EJE ANT FAM MEDIA SUP BIENES MUEBLES E INMUEBLES</t>
  </si>
  <si>
    <t>3113825406  EJE ANT FAM MEDIA SUP OBRA PUBLICA</t>
  </si>
  <si>
    <t>3113828005  EJE ANT FAFEF BIENES MUEBLES E INMUEBLES</t>
  </si>
  <si>
    <t>3113828006  FAFEF OBRA PUBLICA EJERCICIO ANTERIORES</t>
  </si>
  <si>
    <t>3113835000  CONVENIO BIENES MUEBLES E INMUEBLES EJER ANT</t>
  </si>
  <si>
    <t>3113836000  CONVENIO OBRA PUBLICA EJER ANT</t>
  </si>
  <si>
    <t>3113915000  ESTATALES DE EJERCICIOS ANTERIORES BIENES MUEBLES</t>
  </si>
  <si>
    <t>3113916000  ESTATALES DE EJERCICIOS ANTERIORES OBRA PUBLICA</t>
  </si>
  <si>
    <t>3113924206  MUNICIPAL OBRA EJERCICIO ANTERIORES</t>
  </si>
  <si>
    <t>VHP-02 PATRIMONIO GENERADO</t>
  </si>
  <si>
    <t>3210 HACIENDA PUBLICA /PATRIMONIO GENERADO</t>
  </si>
  <si>
    <t>3210000001  RESULTADO DEL EJERCICIO</t>
  </si>
  <si>
    <t>3220000013  RESULTADO EJERCICIO 2005</t>
  </si>
  <si>
    <t>3220000014  RESULTADO EJERCICIO 2006</t>
  </si>
  <si>
    <t>3220000015  RESULTADO EJERCICIO 2007</t>
  </si>
  <si>
    <t>3220000016  RESULTADO EJERCICIO 2008</t>
  </si>
  <si>
    <t>3220000017  RESULTADO EJERCICIO 2009</t>
  </si>
  <si>
    <t>3220000018  RESULTADO EJERCICIO 2010</t>
  </si>
  <si>
    <t>3220000019  RESULTADO EJERCICIO 2011</t>
  </si>
  <si>
    <t>3220000020  RESULTADO EJERCICIO 2012</t>
  </si>
  <si>
    <t>3220000021  RESULTADO EJERCICIO 2013</t>
  </si>
  <si>
    <t>3220000022  RESULTADO DEL EJERCICIO 2014</t>
  </si>
  <si>
    <t>3220000023  RESULTADO DEL EJERCICIO 2015</t>
  </si>
  <si>
    <t>3220000024  RESULTADO DEL EJERCICIO 2016</t>
  </si>
  <si>
    <t>3220000025  RESULTADO DEL EJERCICIO 2017</t>
  </si>
  <si>
    <t>3220000026  RESULTADO DEL EJERCICIO 2018</t>
  </si>
  <si>
    <t>3220000027  RESULTADO DEL EJERCICIO 2019</t>
  </si>
  <si>
    <t>3220001000  CAPITALIZACIÓN RECURSOS PROPIOS</t>
  </si>
  <si>
    <t>3220001001  CAPITALIZACIÓN REMANENTES</t>
  </si>
  <si>
    <t>3220690201  APLICACIÓN DE REMANENTE PROPIO</t>
  </si>
  <si>
    <t>3220690202  APLICACIÓN DE REMANENTE FEDERAL</t>
  </si>
  <si>
    <t>3220690203  APLICACIÓN DE REMANENTE INTERINSTITUCIONAL</t>
  </si>
  <si>
    <t>3220690211  APLICACIÓN DE REMANENTE PROPIO</t>
  </si>
  <si>
    <t>3220690214  APLICACIÓN DE REMANENTE MUNICIPAL</t>
  </si>
  <si>
    <t>3220790201  APLICACIÓN DE REMANENTE PROPIO</t>
  </si>
  <si>
    <t>3220790204  APLICACIÓN DE REMANENTE MUNICIPAL</t>
  </si>
  <si>
    <t>IV) NOTAS AL ESTADO DE FLUJO DE EFECTIVO</t>
  </si>
  <si>
    <t>EFE-01 FLUJO DE EFECTIVO</t>
  </si>
  <si>
    <t>1110 EFECTIVO Y EQUIVALENTES</t>
  </si>
  <si>
    <t>1112102001  BBVA BANCOMER</t>
  </si>
  <si>
    <t>1112102002  BBVA BANCOMER 448673780</t>
  </si>
  <si>
    <t>1112102004  BBVA BANCOMER 0155440149</t>
  </si>
  <si>
    <t>1112102008  BBVA  0190511609 INGRESOS PROPIOS</t>
  </si>
  <si>
    <t>1112102009  BBVA PAAGES PATRONATOS 196349439  CHEQUES</t>
  </si>
  <si>
    <t>1112102018  BBVA 0112003007 FONDO AHORRO 2018-2019</t>
  </si>
  <si>
    <t>1112104001  BITAL CHEQUES (HSBC)</t>
  </si>
  <si>
    <t>1112104011  HSBC 4054251939 INFRAESTRUCTURA REC. ESTATAL</t>
  </si>
  <si>
    <t>1112104017  HSBC PROPIO 4057424905 CHEQUES</t>
  </si>
  <si>
    <t>1112104020  HSBC 4063038582 REMANENTE FAM 2019</t>
  </si>
  <si>
    <t>1112104021  HSBC 4063038954 BURBUJA ESTATAL</t>
  </si>
  <si>
    <t>1112106002  BAJIO PROPIO 5254446 CHEQUES CLIENTE 11380730</t>
  </si>
  <si>
    <t>1112106004  BAJIO 14209027 0101 ESTATAL</t>
  </si>
  <si>
    <t>1112106009  BAJIO 197833070101 BURBUJA GENERACIONAL</t>
  </si>
  <si>
    <t>1112106011  BAJIO 206404700101 BURBUJA FEDERAL</t>
  </si>
  <si>
    <t>1112106013  BAJIO 21975818 REM FAM 2018</t>
  </si>
  <si>
    <t>1112106014  BAJIO 23553035 BURBUJA 2018</t>
  </si>
  <si>
    <t>1112106015  BAJIO 2519079401 FAM 2019</t>
  </si>
  <si>
    <t>1112107002  SANTANDER 65-50431462-6  NÓMINA</t>
  </si>
  <si>
    <t>1112107003  SANTANDER  PROPIO 65-50445089-5 CHEQUES</t>
  </si>
  <si>
    <t>1112107004  SANTANDER 18000076691 FAM 2018</t>
  </si>
  <si>
    <t>1112107005  SANTANDER 18000119925 FAFEF 2019</t>
  </si>
  <si>
    <t>EFE-02 ADQ. BIENES MUEBLES E INMUEBLES</t>
  </si>
  <si>
    <t>SUBSIDIO</t>
  </si>
  <si>
    <t>1231581001  TERRENOS A VALOR HISTORICO</t>
  </si>
  <si>
    <t>1233058300  EDIFICIOS NO HABITACIONALES</t>
  </si>
  <si>
    <t>1233583001  EDIFICIOS A VALOR HISTORICO</t>
  </si>
  <si>
    <t>1236262200  Edificación no habitacional</t>
  </si>
  <si>
    <t xml:space="preserve">IV) CONCILIACIÓN DE LOS INGRESOS PRESUPUESTARIOS Y CONTABLES, ASI COMO ENTRE LOS EGRESOS </t>
  </si>
  <si>
    <t>PRESUPUESTARIOS Y LOS GASTOS</t>
  </si>
  <si>
    <t>Conciliación entre los Ingresos Presupuestarios y Contables</t>
  </si>
  <si>
    <t>Correspondiente del 1 de Enero al 30 de Septiembre de 2019</t>
  </si>
  <si>
    <t>(Cifras en pesos)</t>
  </si>
  <si>
    <t>1. 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</si>
  <si>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</si>
  <si>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</si>
  <si>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</si>
  <si>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</si>
  <si>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</si>
  <si>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</si>
  <si>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</si>
  <si>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</si>
  <si>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</si>
  <si>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</si>
  <si>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</si>
  <si>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 = 1 + 2 - 3)</t>
  </si>
  <si>
    <t>Conciliación entre los Egresos Presupuestarios y los Gastos Contables</t>
  </si>
  <si>
    <t>1. Total de egresos (presupuestarios)</t>
  </si>
  <si>
    <t>2. Menos egresos presupuestarios no contables</t>
  </si>
  <si>
    <t>5110  MUEBLES DE OFICINA Y</t>
  </si>
  <si>
    <t>5120  MUEBLES, EXCEPTO DE</t>
  </si>
  <si>
    <t>5150  EQUIPO DE COMPUTO Y</t>
  </si>
  <si>
    <t>5190  OTROS MOBILIARIOS Y</t>
  </si>
  <si>
    <t>5210  EQUIPO Y APARATOS AU</t>
  </si>
  <si>
    <t>5230  CAMARAS FOTOGRAFICAS</t>
  </si>
  <si>
    <t>5290  OTRO MOBILIARIO Y EQ</t>
  </si>
  <si>
    <t>5310  EQUIPO MEDICO Y DE L</t>
  </si>
  <si>
    <t>5320  INSTRUMENTAL MÉDICO</t>
  </si>
  <si>
    <t>5620  MAQUINARIA Y EQUIPO</t>
  </si>
  <si>
    <t>5640  SISTEMAS DE AIRE ACO</t>
  </si>
  <si>
    <t>5650  EQUIPO DE COMUNICACI</t>
  </si>
  <si>
    <t>5660  EQUIPOS DE GENERACIO</t>
  </si>
  <si>
    <t>5670  HERRAMIENTAS Y MAQUI</t>
  </si>
  <si>
    <t>5690  OTROS EQUIPOS</t>
  </si>
  <si>
    <t>6220  EDIFICACION NO HABITACIONAL</t>
  </si>
  <si>
    <t>Adeudos de ejercicios fiscales anteriores (ADEFAS)</t>
  </si>
  <si>
    <t>Otros Egresos Presupuestales No Contables</t>
  </si>
  <si>
    <t>3. Más Gasto Contables No Presupuestales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</si>
  <si>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</si>
  <si>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</si>
  <si>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</si>
  <si>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</si>
  <si>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</si>
  <si>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</si>
  <si>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Otros Gastos Contables No Presupuestales (Saldo en EMRF)</t>
  </si>
  <si>
    <t>4. Total de Gasto Contable (4 = 1 - 2 + 3)</t>
  </si>
  <si>
    <t>NOTAS DE MEMORIA</t>
  </si>
  <si>
    <t>NOTAS DE MEMORIA.</t>
  </si>
  <si>
    <t>7110000263  DONATIVOS EN BIENES Y SERVICIOS</t>
  </si>
  <si>
    <t>7120000263  BIENES Y SERVICIOS DONADOS</t>
  </si>
  <si>
    <t>0</t>
  </si>
  <si>
    <t>Bajo protesta de decir verdad declaramos que los Estados Financieros y sus Notas son razonablemente correctos y responsabilidad del emisor</t>
  </si>
  <si>
    <t xml:space="preserve">                                                      </t>
  </si>
  <si>
    <t>___________________________________</t>
  </si>
  <si>
    <t>Mtro. Juan Luis Saldaña López</t>
  </si>
  <si>
    <t>C.P. Adriana Margarita Orozco Jiménez</t>
  </si>
  <si>
    <t>Director General del SABES</t>
  </si>
  <si>
    <t>Directora de Administración y Finanzas del SABES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</si>
</sst>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00;&quot; &quot;"/>
    <numFmt numFmtId="165" formatCode="#,##0;\-#,##0;&quot; &quot;"/>
    <numFmt numFmtId="166" formatCode="_(* #,##0.00_);_(* \(#,##0.00\);_(* &quot;-&quot;??_);_(@_)"/>
    <numFmt numFmtId="167" formatCode="_-* #,##0_-;\-* #,##0_-;_-* &quot;-&quot;??_-;_-@_-"/>
    <numFmt numFmtId="168" formatCode="#,##0.000000000000"/>
    <numFmt numFmtId="169" formatCode="#,##0.000000000"/>
  </numFmts>
  <fonts count="24">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sz val="10"/>
      <color indexed="8"/>
      <name val="Arial"/>
      <family val="2"/>
    </font>
    <font>
      <b/>
      <sz val="11"/>
      <color indexed="56"/>
      <name val="Arial"/>
      <family val="2"/>
    </font>
    <font>
      <b/>
      <sz val="10"/>
      <color indexed="30"/>
      <name val="Arial"/>
      <family val="2"/>
    </font>
    <font>
      <sz val="10"/>
      <name val="Arial"/>
      <family val="2"/>
    </font>
    <font>
      <b/>
      <sz val="10"/>
      <color indexed="56"/>
      <name val="Arial"/>
      <family val="2"/>
    </font>
    <font>
      <b/>
      <sz val="10"/>
      <color indexed="8"/>
      <name val="Arial"/>
      <family val="2"/>
    </font>
    <font>
      <sz val="10"/>
      <color indexed="8"/>
      <name val="Calibri"/>
      <family val="2"/>
    </font>
    <font>
      <b/>
      <u/>
      <sz val="10"/>
      <color indexed="8"/>
      <name val="Arial"/>
      <family val="2"/>
    </font>
    <font>
      <sz val="8"/>
      <color indexed="8"/>
      <name val="Arial"/>
      <family val="2"/>
    </font>
    <font>
      <sz val="11"/>
      <color indexed="8"/>
      <name val="Calibri"/>
      <family val="2"/>
    </font>
    <font>
      <u/>
      <sz val="10"/>
      <color indexed="8"/>
      <name val="Arial"/>
      <family val="2"/>
    </font>
    <font>
      <sz val="8"/>
      <color theme="1"/>
      <name val="Arial"/>
      <family val="2"/>
    </font>
    <font>
      <b/>
      <sz val="10"/>
      <color indexed="8"/>
      <name val="Soberana Sans Light"/>
    </font>
    <font>
      <b/>
      <sz val="8"/>
      <name val="Arial"/>
      <family val="2"/>
    </font>
    <font>
      <sz val="10"/>
      <color rgb="FF000000"/>
      <name val="Segoe UI"/>
      <family val="2"/>
    </font>
    <font>
      <sz val="8"/>
      <name val="Arial"/>
      <family val="2"/>
    </font>
    <font>
      <b/>
      <sz val="8"/>
      <color theme="0" tint="-4.9989318521683403E-2"/>
      <name val="Arial"/>
      <family val="2"/>
    </font>
    <font>
      <sz val="10"/>
      <color theme="0" tint="-4.9989318521683403E-2"/>
      <name val="Arial"/>
      <family val="2"/>
    </font>
    <font>
      <b/>
      <sz val="9"/>
      <color indexed="81"/>
      <name val="Tahoma"/>
      <family val="2"/>
    </font>
    <font>
      <sz val="9"/>
      <color indexed="81"/>
      <name val="Tahoma"/>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right/>
      <top style="thin">
        <color indexed="64"/>
      </top>
      <bottom/>
      <diagonal/>
    </border>
    <border>
      <left/>
      <right/>
      <top/>
      <bottom style="thin">
        <color indexed="64"/>
      </bottom>
      <diagonal/>
    </border>
  </borders>
  <cellStyleXfs count="11">
    <xf numFmtId="0" fontId="0" fillId="0" borderId="0"/>
    <xf numFmtId="9" fontId="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 fillId="0" borderId="0"/>
    <xf numFmtId="0" fontId="7" fillId="0" borderId="0"/>
    <xf numFmtId="9" fontId="1" fillId="0" borderId="0" applyFont="0" applyFill="0" applyBorder="0" applyAlignment="0" applyProtection="0"/>
    <xf numFmtId="9" fontId="13" fillId="0" borderId="0" applyFont="0" applyFill="0" applyBorder="0" applyAlignment="0" applyProtection="0"/>
    <xf numFmtId="166" fontId="1" fillId="0" borderId="0" applyFont="0" applyFill="0" applyBorder="0" applyAlignment="0" applyProtection="0"/>
    <xf numFmtId="0" fontId="15" fillId="0" borderId="0"/>
    <xf numFmtId="166" fontId="1" fillId="0" borderId="0" applyFont="0" applyFill="0" applyBorder="0" applyAlignment="0" applyProtection="0"/>
  </cellStyleXfs>
  <cellXfs count="243">
    <xf numFmtId="0" fontId="0" fillId="0" borderId="0" xfId="0"/>
    <xf numFmtId="0" fontId="3" fillId="2" borderId="0" xfId="0" applyFont="1" applyFill="1" applyBorder="1" applyAlignment="1">
      <alignment vertical="center"/>
    </xf>
    <xf numFmtId="0" fontId="4" fillId="3" borderId="0" xfId="0" applyFont="1" applyFill="1"/>
    <xf numFmtId="0" fontId="5" fillId="0" borderId="0" xfId="0" applyFont="1" applyBorder="1" applyAlignment="1"/>
    <xf numFmtId="0" fontId="6" fillId="3" borderId="0" xfId="0" applyFont="1" applyFill="1" applyBorder="1" applyAlignment="1">
      <alignment horizontal="right"/>
    </xf>
    <xf numFmtId="0" fontId="3" fillId="3" borderId="0" xfId="0" applyFont="1" applyFill="1" applyBorder="1" applyAlignment="1"/>
    <xf numFmtId="0" fontId="3" fillId="3" borderId="0" xfId="0" applyNumberFormat="1" applyFont="1" applyFill="1" applyBorder="1" applyAlignment="1" applyProtection="1">
      <protection locked="0"/>
    </xf>
    <xf numFmtId="0" fontId="4" fillId="3" borderId="0" xfId="0" applyFont="1" applyFill="1" applyBorder="1"/>
    <xf numFmtId="0" fontId="7" fillId="3" borderId="0" xfId="0" applyFont="1" applyFill="1" applyBorder="1"/>
    <xf numFmtId="0" fontId="8" fillId="0" borderId="0" xfId="0" applyFont="1" applyAlignment="1">
      <alignment horizontal="left"/>
    </xf>
    <xf numFmtId="0" fontId="9" fillId="0" borderId="0" xfId="0" applyFont="1" applyAlignment="1">
      <alignment horizontal="justify"/>
    </xf>
    <xf numFmtId="0" fontId="3" fillId="3" borderId="0" xfId="0" applyFont="1" applyFill="1" applyBorder="1" applyAlignment="1">
      <alignment horizontal="left" vertical="center"/>
    </xf>
    <xf numFmtId="0" fontId="8" fillId="0" borderId="0" xfId="0" applyFont="1" applyAlignment="1">
      <alignment horizontal="justify"/>
    </xf>
    <xf numFmtId="0" fontId="10" fillId="0" borderId="0" xfId="0" applyFont="1"/>
    <xf numFmtId="0" fontId="8" fillId="0" borderId="0" xfId="0" applyFont="1" applyBorder="1" applyAlignment="1">
      <alignment horizontal="left"/>
    </xf>
    <xf numFmtId="0" fontId="11" fillId="3" borderId="0" xfId="0" applyFont="1" applyFill="1" applyBorder="1"/>
    <xf numFmtId="0" fontId="9" fillId="3" borderId="0" xfId="0" applyFont="1" applyFill="1" applyBorder="1"/>
    <xf numFmtId="49" fontId="3" fillId="2" borderId="1" xfId="0" applyNumberFormat="1" applyFont="1" applyFill="1" applyBorder="1" applyAlignment="1">
      <alignment horizontal="left" vertical="center"/>
    </xf>
    <xf numFmtId="49" fontId="3" fillId="2" borderId="1"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3" borderId="2" xfId="0" applyNumberFormat="1" applyFont="1" applyFill="1" applyBorder="1" applyAlignment="1">
      <alignment horizontal="left"/>
    </xf>
    <xf numFmtId="164" fontId="10" fillId="3" borderId="3" xfId="0" applyNumberFormat="1" applyFont="1" applyFill="1" applyBorder="1"/>
    <xf numFmtId="164" fontId="10" fillId="3" borderId="4" xfId="0" applyNumberFormat="1" applyFont="1" applyFill="1" applyBorder="1"/>
    <xf numFmtId="164" fontId="10" fillId="0" borderId="0" xfId="0" applyNumberFormat="1" applyFont="1" applyFill="1" applyBorder="1"/>
    <xf numFmtId="49" fontId="3" fillId="3" borderId="5" xfId="0" applyNumberFormat="1" applyFont="1" applyFill="1" applyBorder="1" applyAlignment="1">
      <alignment horizontal="left"/>
    </xf>
    <xf numFmtId="164" fontId="10" fillId="3" borderId="6" xfId="0" applyNumberFormat="1" applyFont="1" applyFill="1" applyBorder="1"/>
    <xf numFmtId="164" fontId="10" fillId="3" borderId="7" xfId="0" applyNumberFormat="1" applyFont="1" applyFill="1" applyBorder="1"/>
    <xf numFmtId="4" fontId="12" fillId="0" borderId="6" xfId="0" applyNumberFormat="1" applyFont="1" applyFill="1" applyBorder="1" applyAlignment="1">
      <alignment wrapText="1"/>
    </xf>
    <xf numFmtId="49" fontId="7" fillId="3" borderId="5" xfId="0" applyNumberFormat="1" applyFont="1" applyFill="1" applyBorder="1" applyAlignment="1">
      <alignment horizontal="left"/>
    </xf>
    <xf numFmtId="165" fontId="10" fillId="3" borderId="6" xfId="0" applyNumberFormat="1" applyFont="1" applyFill="1" applyBorder="1"/>
    <xf numFmtId="49" fontId="3" fillId="3" borderId="8" xfId="0" applyNumberFormat="1" applyFont="1" applyFill="1" applyBorder="1" applyAlignment="1">
      <alignment horizontal="left"/>
    </xf>
    <xf numFmtId="165" fontId="10" fillId="3" borderId="9" xfId="0" applyNumberFormat="1" applyFont="1" applyFill="1" applyBorder="1"/>
    <xf numFmtId="164" fontId="10" fillId="3" borderId="10" xfId="0" applyNumberFormat="1" applyFont="1" applyFill="1" applyBorder="1"/>
    <xf numFmtId="164" fontId="10" fillId="3" borderId="9" xfId="0" applyNumberFormat="1" applyFont="1" applyFill="1" applyBorder="1"/>
    <xf numFmtId="167" fontId="3" fillId="2" borderId="1" xfId="2" applyNumberFormat="1" applyFont="1" applyFill="1" applyBorder="1" applyAlignment="1">
      <alignment horizontal="center" vertical="center"/>
    </xf>
    <xf numFmtId="0" fontId="4" fillId="0" borderId="0" xfId="0" applyFont="1" applyFill="1"/>
    <xf numFmtId="0" fontId="9" fillId="0" borderId="0" xfId="0" applyFont="1" applyFill="1" applyBorder="1"/>
    <xf numFmtId="0" fontId="4" fillId="0" borderId="0" xfId="0" applyFont="1" applyFill="1" applyBorder="1"/>
    <xf numFmtId="0" fontId="11" fillId="0" borderId="0" xfId="0" applyFont="1" applyFill="1" applyBorder="1"/>
    <xf numFmtId="0" fontId="14" fillId="0" borderId="0" xfId="0" applyFont="1" applyFill="1" applyBorder="1"/>
    <xf numFmtId="49" fontId="3" fillId="4" borderId="1" xfId="0" applyNumberFormat="1" applyFont="1" applyFill="1" applyBorder="1" applyAlignment="1">
      <alignment horizontal="left" vertical="center"/>
    </xf>
    <xf numFmtId="49" fontId="3" fillId="4" borderId="1" xfId="0" applyNumberFormat="1" applyFont="1" applyFill="1" applyBorder="1" applyAlignment="1">
      <alignment horizontal="center" vertical="center"/>
    </xf>
    <xf numFmtId="49" fontId="3" fillId="0" borderId="6" xfId="0" applyNumberFormat="1" applyFont="1" applyFill="1" applyBorder="1" applyAlignment="1">
      <alignment horizontal="left"/>
    </xf>
    <xf numFmtId="164" fontId="4" fillId="0" borderId="6" xfId="0" applyNumberFormat="1" applyFont="1" applyFill="1" applyBorder="1"/>
    <xf numFmtId="165" fontId="4" fillId="0" borderId="6" xfId="0" applyNumberFormat="1" applyFont="1" applyFill="1" applyBorder="1"/>
    <xf numFmtId="165" fontId="4" fillId="0" borderId="0" xfId="0" applyNumberFormat="1" applyFont="1" applyFill="1" applyBorder="1"/>
    <xf numFmtId="49" fontId="3" fillId="0" borderId="5" xfId="0" applyNumberFormat="1" applyFont="1" applyFill="1" applyBorder="1" applyAlignment="1">
      <alignment horizontal="left"/>
    </xf>
    <xf numFmtId="164" fontId="4" fillId="0" borderId="0" xfId="0" applyNumberFormat="1" applyFont="1" applyFill="1" applyBorder="1"/>
    <xf numFmtId="49" fontId="3" fillId="0" borderId="9" xfId="0" applyNumberFormat="1" applyFont="1" applyFill="1" applyBorder="1" applyAlignment="1">
      <alignment horizontal="left"/>
    </xf>
    <xf numFmtId="164" fontId="4" fillId="0" borderId="9" xfId="0" applyNumberFormat="1" applyFont="1" applyFill="1" applyBorder="1"/>
    <xf numFmtId="166" fontId="3" fillId="0" borderId="1" xfId="2"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3" borderId="6" xfId="0" applyNumberFormat="1" applyFont="1" applyFill="1" applyBorder="1" applyAlignment="1">
      <alignment horizontal="left"/>
    </xf>
    <xf numFmtId="164" fontId="9" fillId="3" borderId="6" xfId="0" applyNumberFormat="1" applyFont="1" applyFill="1" applyBorder="1"/>
    <xf numFmtId="164" fontId="4" fillId="3" borderId="6" xfId="0" applyNumberFormat="1" applyFont="1" applyFill="1" applyBorder="1"/>
    <xf numFmtId="49" fontId="12" fillId="0" borderId="0" xfId="0" applyNumberFormat="1" applyFont="1" applyFill="1" applyBorder="1" applyAlignment="1">
      <alignment wrapText="1"/>
    </xf>
    <xf numFmtId="4" fontId="12" fillId="0" borderId="0" xfId="0" applyNumberFormat="1" applyFont="1" applyFill="1" applyBorder="1" applyAlignment="1">
      <alignment wrapText="1"/>
    </xf>
    <xf numFmtId="4" fontId="12" fillId="0" borderId="0" xfId="3" applyNumberFormat="1" applyFont="1" applyBorder="1" applyAlignment="1">
      <alignment wrapText="1"/>
    </xf>
    <xf numFmtId="49" fontId="7" fillId="3" borderId="6" xfId="0" applyNumberFormat="1" applyFont="1" applyFill="1" applyBorder="1" applyAlignment="1">
      <alignment horizontal="left"/>
    </xf>
    <xf numFmtId="165" fontId="4" fillId="3" borderId="6" xfId="0" applyNumberFormat="1" applyFont="1" applyFill="1" applyBorder="1"/>
    <xf numFmtId="4" fontId="12" fillId="0" borderId="0" xfId="4" applyNumberFormat="1" applyFont="1" applyFill="1" applyBorder="1" applyAlignment="1">
      <alignment wrapText="1"/>
    </xf>
    <xf numFmtId="165" fontId="9" fillId="0" borderId="6" xfId="0" applyNumberFormat="1" applyFont="1" applyFill="1" applyBorder="1"/>
    <xf numFmtId="165" fontId="9" fillId="3" borderId="6" xfId="0" applyNumberFormat="1" applyFont="1" applyFill="1" applyBorder="1"/>
    <xf numFmtId="49" fontId="3" fillId="3" borderId="9" xfId="0" applyNumberFormat="1" applyFont="1" applyFill="1" applyBorder="1" applyAlignment="1">
      <alignment horizontal="left"/>
    </xf>
    <xf numFmtId="164" fontId="4" fillId="3" borderId="9" xfId="0" applyNumberFormat="1" applyFont="1" applyFill="1" applyBorder="1"/>
    <xf numFmtId="4" fontId="4" fillId="3" borderId="0" xfId="0" applyNumberFormat="1" applyFont="1" applyFill="1"/>
    <xf numFmtId="0" fontId="9" fillId="3" borderId="0" xfId="0" applyFont="1" applyFill="1"/>
    <xf numFmtId="49" fontId="3" fillId="3" borderId="3" xfId="0" applyNumberFormat="1" applyFont="1" applyFill="1" applyBorder="1" applyAlignment="1">
      <alignment horizontal="left"/>
    </xf>
    <xf numFmtId="49" fontId="3" fillId="3" borderId="6" xfId="0" applyNumberFormat="1" applyFont="1" applyFill="1" applyBorder="1" applyAlignment="1">
      <alignment horizontal="right"/>
    </xf>
    <xf numFmtId="49" fontId="3" fillId="3" borderId="0" xfId="0" applyNumberFormat="1" applyFont="1" applyFill="1" applyBorder="1" applyAlignment="1">
      <alignment horizontal="left"/>
    </xf>
    <xf numFmtId="164" fontId="10" fillId="3" borderId="0" xfId="0" applyNumberFormat="1" applyFont="1" applyFill="1" applyBorder="1"/>
    <xf numFmtId="49" fontId="3" fillId="2" borderId="1" xfId="0" applyNumberFormat="1" applyFont="1" applyFill="1" applyBorder="1" applyAlignment="1">
      <alignment horizontal="center" vertical="center" wrapText="1"/>
    </xf>
    <xf numFmtId="164" fontId="3" fillId="2" borderId="11" xfId="0" applyNumberFormat="1" applyFont="1" applyFill="1" applyBorder="1"/>
    <xf numFmtId="164" fontId="3" fillId="2" borderId="12" xfId="0" applyNumberFormat="1" applyFont="1" applyFill="1" applyBorder="1"/>
    <xf numFmtId="164" fontId="3" fillId="2" borderId="13" xfId="0" applyNumberFormat="1" applyFont="1" applyFill="1" applyBorder="1"/>
    <xf numFmtId="164" fontId="3" fillId="3" borderId="0" xfId="0" applyNumberFormat="1" applyFont="1" applyFill="1" applyBorder="1"/>
    <xf numFmtId="49" fontId="3" fillId="2" borderId="0" xfId="0" applyNumberFormat="1" applyFont="1" applyFill="1" applyBorder="1" applyAlignment="1">
      <alignment horizontal="center" vertical="center"/>
    </xf>
    <xf numFmtId="49" fontId="3" fillId="3" borderId="9" xfId="0" applyNumberFormat="1" applyFont="1" applyFill="1" applyBorder="1" applyAlignment="1">
      <alignment horizontal="right"/>
    </xf>
    <xf numFmtId="165" fontId="4" fillId="3" borderId="3" xfId="0" applyNumberFormat="1" applyFont="1" applyFill="1" applyBorder="1"/>
    <xf numFmtId="164" fontId="4" fillId="3" borderId="3" xfId="0" applyNumberFormat="1" applyFont="1" applyFill="1" applyBorder="1"/>
    <xf numFmtId="166" fontId="4" fillId="3" borderId="6" xfId="3" applyFont="1" applyFill="1" applyBorder="1"/>
    <xf numFmtId="0" fontId="0" fillId="0" borderId="6" xfId="0" applyBorder="1"/>
    <xf numFmtId="0" fontId="0" fillId="0" borderId="9" xfId="0" applyBorder="1"/>
    <xf numFmtId="165" fontId="4" fillId="3" borderId="9" xfId="0" applyNumberFormat="1" applyFont="1" applyFill="1" applyBorder="1"/>
    <xf numFmtId="0" fontId="4" fillId="2" borderId="1" xfId="0" applyFont="1" applyFill="1" applyBorder="1"/>
    <xf numFmtId="165" fontId="4" fillId="3" borderId="0" xfId="0" applyNumberFormat="1" applyFont="1" applyFill="1"/>
    <xf numFmtId="0" fontId="9" fillId="2" borderId="3" xfId="5" applyFont="1" applyFill="1" applyBorder="1" applyAlignment="1">
      <alignment horizontal="left" vertical="center" wrapText="1"/>
    </xf>
    <xf numFmtId="4" fontId="9" fillId="2" borderId="3" xfId="2" applyNumberFormat="1" applyFont="1" applyFill="1" applyBorder="1" applyAlignment="1">
      <alignment horizontal="center" vertical="center" wrapText="1"/>
    </xf>
    <xf numFmtId="0" fontId="9" fillId="2" borderId="14" xfId="0" applyFont="1" applyFill="1" applyBorder="1" applyAlignment="1">
      <alignment horizontal="center" vertical="center" wrapText="1"/>
    </xf>
    <xf numFmtId="0" fontId="4" fillId="0" borderId="2" xfId="0" applyFont="1" applyFill="1" applyBorder="1" applyAlignment="1">
      <alignment wrapText="1"/>
    </xf>
    <xf numFmtId="0" fontId="4" fillId="0" borderId="3" xfId="0" applyFont="1" applyFill="1" applyBorder="1" applyAlignment="1">
      <alignment wrapText="1"/>
    </xf>
    <xf numFmtId="4" fontId="4" fillId="0" borderId="3" xfId="0" applyNumberFormat="1" applyFont="1" applyBorder="1" applyAlignment="1"/>
    <xf numFmtId="0" fontId="4" fillId="0" borderId="5" xfId="0" applyFont="1" applyFill="1" applyBorder="1" applyAlignment="1">
      <alignment wrapText="1"/>
    </xf>
    <xf numFmtId="4" fontId="4" fillId="0" borderId="6" xfId="0" applyNumberFormat="1" applyFont="1" applyFill="1" applyBorder="1" applyAlignment="1">
      <alignment wrapText="1"/>
    </xf>
    <xf numFmtId="4" fontId="4" fillId="0" borderId="6" xfId="2" applyNumberFormat="1" applyFont="1" applyBorder="1" applyAlignment="1"/>
    <xf numFmtId="0" fontId="4" fillId="3" borderId="6" xfId="0" applyFont="1" applyFill="1" applyBorder="1"/>
    <xf numFmtId="0" fontId="4" fillId="3" borderId="5" xfId="0" applyFont="1" applyFill="1" applyBorder="1"/>
    <xf numFmtId="0" fontId="4" fillId="3" borderId="8" xfId="0" applyFont="1" applyFill="1" applyBorder="1"/>
    <xf numFmtId="0" fontId="4" fillId="3" borderId="9" xfId="0" applyFont="1" applyFill="1" applyBorder="1"/>
    <xf numFmtId="4" fontId="3" fillId="2" borderId="1" xfId="0" applyNumberFormat="1" applyFont="1" applyFill="1" applyBorder="1" applyAlignment="1">
      <alignment horizontal="center" vertical="center"/>
    </xf>
    <xf numFmtId="165" fontId="3" fillId="2" borderId="1" xfId="0" applyNumberFormat="1" applyFont="1" applyFill="1" applyBorder="1" applyAlignment="1">
      <alignment horizontal="center" vertical="center"/>
    </xf>
    <xf numFmtId="168" fontId="4" fillId="3" borderId="0" xfId="0" applyNumberFormat="1" applyFont="1" applyFill="1"/>
    <xf numFmtId="49" fontId="4" fillId="0" borderId="3" xfId="0" applyNumberFormat="1" applyFont="1" applyFill="1" applyBorder="1" applyAlignment="1">
      <alignment wrapText="1"/>
    </xf>
    <xf numFmtId="4" fontId="4" fillId="0" borderId="15" xfId="2" applyNumberFormat="1" applyFont="1" applyFill="1" applyBorder="1" applyAlignment="1">
      <alignment wrapText="1"/>
    </xf>
    <xf numFmtId="4" fontId="4" fillId="0" borderId="3" xfId="2" applyNumberFormat="1" applyFont="1" applyFill="1" applyBorder="1" applyAlignment="1">
      <alignment wrapText="1"/>
    </xf>
    <xf numFmtId="4" fontId="4" fillId="0" borderId="0" xfId="2" applyNumberFormat="1" applyFont="1" applyFill="1" applyBorder="1" applyAlignment="1">
      <alignment wrapText="1"/>
    </xf>
    <xf numFmtId="49" fontId="4" fillId="0" borderId="5" xfId="0" applyNumberFormat="1" applyFont="1" applyFill="1" applyBorder="1" applyAlignment="1">
      <alignment horizontal="right" wrapText="1"/>
    </xf>
    <xf numFmtId="49" fontId="4" fillId="0" borderId="6" xfId="0" applyNumberFormat="1" applyFont="1" applyFill="1" applyBorder="1" applyAlignment="1">
      <alignment wrapText="1"/>
    </xf>
    <xf numFmtId="4" fontId="4" fillId="0" borderId="6" xfId="2" applyNumberFormat="1" applyFont="1" applyFill="1" applyBorder="1" applyAlignment="1">
      <alignment wrapText="1"/>
    </xf>
    <xf numFmtId="49" fontId="4" fillId="0" borderId="8" xfId="0" applyNumberFormat="1" applyFont="1" applyFill="1" applyBorder="1" applyAlignment="1">
      <alignment wrapText="1"/>
    </xf>
    <xf numFmtId="49" fontId="4" fillId="0" borderId="9" xfId="0" applyNumberFormat="1" applyFont="1" applyFill="1" applyBorder="1" applyAlignment="1">
      <alignment wrapText="1"/>
    </xf>
    <xf numFmtId="4" fontId="4" fillId="0" borderId="16" xfId="2" applyNumberFormat="1" applyFont="1" applyFill="1" applyBorder="1" applyAlignment="1">
      <alignment wrapText="1"/>
    </xf>
    <xf numFmtId="4" fontId="4" fillId="0" borderId="9" xfId="2" applyNumberFormat="1" applyFont="1" applyFill="1" applyBorder="1" applyAlignment="1">
      <alignment wrapText="1"/>
    </xf>
    <xf numFmtId="0" fontId="4" fillId="0" borderId="0" xfId="0" applyFont="1" applyFill="1" applyBorder="1" applyAlignment="1">
      <alignment horizontal="center"/>
    </xf>
    <xf numFmtId="0" fontId="9" fillId="2" borderId="11" xfId="5" applyFont="1" applyFill="1" applyBorder="1" applyAlignment="1">
      <alignment horizontal="left" vertical="center" wrapText="1"/>
    </xf>
    <xf numFmtId="4" fontId="9" fillId="2" borderId="11" xfId="2" applyNumberFormat="1" applyFont="1" applyFill="1" applyBorder="1" applyAlignment="1">
      <alignment horizontal="center" vertical="center" wrapText="1"/>
    </xf>
    <xf numFmtId="49" fontId="3" fillId="2" borderId="13" xfId="0" applyNumberFormat="1" applyFont="1" applyFill="1" applyBorder="1" applyAlignment="1">
      <alignment horizontal="center" vertical="center"/>
    </xf>
    <xf numFmtId="49" fontId="4" fillId="0" borderId="5" xfId="0" applyNumberFormat="1" applyFont="1" applyFill="1" applyBorder="1" applyAlignment="1">
      <alignment wrapText="1"/>
    </xf>
    <xf numFmtId="4" fontId="4" fillId="0" borderId="7" xfId="2" applyNumberFormat="1" applyFont="1" applyFill="1" applyBorder="1" applyAlignment="1">
      <alignment wrapText="1"/>
    </xf>
    <xf numFmtId="166" fontId="4" fillId="0" borderId="5" xfId="2" applyFont="1" applyFill="1" applyBorder="1" applyAlignment="1">
      <alignment horizontal="right" wrapText="1"/>
    </xf>
    <xf numFmtId="4" fontId="4" fillId="0" borderId="10" xfId="2" applyNumberFormat="1" applyFont="1" applyFill="1" applyBorder="1" applyAlignment="1">
      <alignment wrapText="1"/>
    </xf>
    <xf numFmtId="166" fontId="3" fillId="2" borderId="1" xfId="2" applyFont="1" applyFill="1" applyBorder="1" applyAlignment="1">
      <alignment horizontal="center" vertical="center"/>
    </xf>
    <xf numFmtId="49" fontId="3" fillId="2" borderId="3" xfId="0" applyNumberFormat="1" applyFont="1" applyFill="1" applyBorder="1" applyAlignment="1">
      <alignment horizontal="center" vertical="center"/>
    </xf>
    <xf numFmtId="164" fontId="3" fillId="3" borderId="9" xfId="0" applyNumberFormat="1" applyFont="1" applyFill="1" applyBorder="1"/>
    <xf numFmtId="164" fontId="3" fillId="0" borderId="0" xfId="0" applyNumberFormat="1" applyFont="1" applyFill="1" applyBorder="1"/>
    <xf numFmtId="0" fontId="9" fillId="2" borderId="1" xfId="5" applyFont="1" applyFill="1" applyBorder="1" applyAlignment="1">
      <alignment horizontal="left" vertical="center" wrapText="1"/>
    </xf>
    <xf numFmtId="4" fontId="9" fillId="2" borderId="1" xfId="2" applyNumberFormat="1" applyFont="1" applyFill="1" applyBorder="1" applyAlignment="1">
      <alignment horizontal="center" vertical="center" wrapText="1"/>
    </xf>
    <xf numFmtId="164" fontId="4" fillId="3" borderId="0" xfId="0" applyNumberFormat="1" applyFont="1" applyFill="1" applyBorder="1"/>
    <xf numFmtId="49" fontId="3" fillId="3" borderId="6" xfId="0" applyNumberFormat="1" applyFont="1" applyFill="1" applyBorder="1" applyAlignment="1">
      <alignment horizontal="left" wrapText="1"/>
    </xf>
    <xf numFmtId="49" fontId="3" fillId="3" borderId="3" xfId="0" applyNumberFormat="1" applyFont="1" applyFill="1" applyBorder="1" applyAlignment="1">
      <alignment horizontal="left" vertical="center" wrapText="1"/>
    </xf>
    <xf numFmtId="49" fontId="7" fillId="3" borderId="6" xfId="0" applyNumberFormat="1" applyFont="1" applyFill="1" applyBorder="1" applyAlignment="1">
      <alignment horizontal="left" wrapText="1"/>
    </xf>
    <xf numFmtId="49" fontId="7" fillId="3" borderId="6" xfId="0" applyNumberFormat="1" applyFont="1" applyFill="1" applyBorder="1" applyAlignment="1">
      <alignment horizontal="left" vertical="center"/>
    </xf>
    <xf numFmtId="165" fontId="4" fillId="3" borderId="5" xfId="0" applyNumberFormat="1" applyFont="1" applyFill="1" applyBorder="1" applyAlignment="1">
      <alignment vertical="center"/>
    </xf>
    <xf numFmtId="10" fontId="15" fillId="0" borderId="6" xfId="6" applyNumberFormat="1" applyFont="1" applyFill="1" applyBorder="1" applyAlignment="1">
      <alignment vertical="center" wrapText="1"/>
    </xf>
    <xf numFmtId="164" fontId="4" fillId="3" borderId="7" xfId="0" applyNumberFormat="1" applyFont="1" applyFill="1" applyBorder="1" applyAlignment="1">
      <alignment horizontal="center" wrapText="1"/>
    </xf>
    <xf numFmtId="164" fontId="4" fillId="3" borderId="0" xfId="0" applyNumberFormat="1" applyFont="1" applyFill="1" applyBorder="1" applyAlignment="1">
      <alignment horizontal="center" wrapText="1"/>
    </xf>
    <xf numFmtId="10" fontId="15" fillId="0" borderId="6" xfId="6" applyNumberFormat="1" applyFont="1" applyFill="1" applyBorder="1" applyAlignment="1">
      <alignment wrapText="1"/>
    </xf>
    <xf numFmtId="164" fontId="4" fillId="3" borderId="8" xfId="0" applyNumberFormat="1" applyFont="1" applyFill="1" applyBorder="1"/>
    <xf numFmtId="164" fontId="4" fillId="3" borderId="10" xfId="0" applyNumberFormat="1" applyFont="1" applyFill="1" applyBorder="1"/>
    <xf numFmtId="9" fontId="3" fillId="2" borderId="1" xfId="7" applyFont="1" applyFill="1" applyBorder="1" applyAlignment="1">
      <alignment horizontal="center" vertical="center"/>
    </xf>
    <xf numFmtId="0" fontId="7" fillId="0" borderId="0" xfId="0" applyFont="1" applyFill="1"/>
    <xf numFmtId="0" fontId="9" fillId="2" borderId="3" xfId="5" applyFont="1" applyFill="1" applyBorder="1" applyAlignment="1">
      <alignment horizontal="center" vertical="center" wrapText="1"/>
    </xf>
    <xf numFmtId="165" fontId="10" fillId="0" borderId="6" xfId="0" applyNumberFormat="1" applyFont="1" applyFill="1" applyBorder="1"/>
    <xf numFmtId="165" fontId="10" fillId="0" borderId="7" xfId="0" applyNumberFormat="1" applyFont="1" applyFill="1" applyBorder="1"/>
    <xf numFmtId="165" fontId="10" fillId="3" borderId="7" xfId="0" applyNumberFormat="1" applyFont="1" applyFill="1" applyBorder="1"/>
    <xf numFmtId="49" fontId="7" fillId="3" borderId="9" xfId="0" applyNumberFormat="1" applyFont="1" applyFill="1" applyBorder="1" applyAlignment="1">
      <alignment horizontal="left"/>
    </xf>
    <xf numFmtId="165" fontId="3" fillId="2" borderId="12" xfId="0" applyNumberFormat="1" applyFont="1" applyFill="1" applyBorder="1" applyAlignment="1">
      <alignment vertical="center"/>
    </xf>
    <xf numFmtId="165" fontId="3" fillId="2" borderId="13" xfId="0" applyNumberFormat="1" applyFont="1" applyFill="1" applyBorder="1" applyAlignment="1">
      <alignment vertical="center"/>
    </xf>
    <xf numFmtId="0" fontId="10" fillId="3" borderId="0" xfId="0" applyFont="1" applyFill="1"/>
    <xf numFmtId="0" fontId="9" fillId="2" borderId="1" xfId="5" applyFont="1" applyFill="1" applyBorder="1" applyAlignment="1">
      <alignment horizontal="center" vertical="center" wrapText="1"/>
    </xf>
    <xf numFmtId="165" fontId="3" fillId="2" borderId="13" xfId="0" applyNumberFormat="1" applyFont="1" applyFill="1" applyBorder="1" applyAlignment="1">
      <alignment horizontal="center" vertical="center"/>
    </xf>
    <xf numFmtId="165" fontId="7" fillId="3" borderId="0" xfId="0" applyNumberFormat="1" applyFont="1" applyFill="1"/>
    <xf numFmtId="165" fontId="10" fillId="3" borderId="0" xfId="0" applyNumberFormat="1" applyFont="1" applyFill="1" applyBorder="1"/>
    <xf numFmtId="165" fontId="3" fillId="0" borderId="0" xfId="0" applyNumberFormat="1" applyFont="1" applyFill="1" applyBorder="1" applyAlignment="1">
      <alignment horizontal="center" vertical="center"/>
    </xf>
    <xf numFmtId="10" fontId="7" fillId="3" borderId="6" xfId="1" applyNumberFormat="1" applyFont="1" applyFill="1" applyBorder="1" applyAlignment="1">
      <alignment horizontal="center"/>
    </xf>
    <xf numFmtId="165" fontId="3" fillId="2" borderId="1" xfId="2" applyNumberFormat="1" applyFont="1" applyFill="1" applyBorder="1" applyAlignment="1">
      <alignment horizontal="center" vertical="center"/>
    </xf>
    <xf numFmtId="9" fontId="3" fillId="2" borderId="1" xfId="0" applyNumberFormat="1" applyFont="1" applyFill="1" applyBorder="1" applyAlignment="1">
      <alignment horizontal="center" vertical="center"/>
    </xf>
    <xf numFmtId="0" fontId="8" fillId="5" borderId="0" xfId="0" applyFont="1" applyFill="1" applyAlignment="1">
      <alignment horizontal="left"/>
    </xf>
    <xf numFmtId="0" fontId="16" fillId="0" borderId="0" xfId="0" applyFont="1" applyAlignment="1">
      <alignment horizontal="center" wrapText="1"/>
    </xf>
    <xf numFmtId="0" fontId="4" fillId="0" borderId="0" xfId="0" applyFont="1"/>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4" fontId="4" fillId="3" borderId="0" xfId="0" applyNumberFormat="1" applyFont="1" applyFill="1" applyBorder="1"/>
    <xf numFmtId="166" fontId="9" fillId="0" borderId="0" xfId="2" applyFont="1" applyFill="1" applyBorder="1" applyAlignment="1">
      <alignment horizontal="center" vertical="center"/>
    </xf>
    <xf numFmtId="0" fontId="4" fillId="0" borderId="1" xfId="0" applyFont="1" applyFill="1" applyBorder="1"/>
    <xf numFmtId="4" fontId="4" fillId="0" borderId="1" xfId="0" applyNumberFormat="1" applyFont="1" applyFill="1" applyBorder="1" applyAlignment="1">
      <alignment horizontal="center" vertical="center"/>
    </xf>
    <xf numFmtId="0" fontId="4" fillId="0" borderId="0" xfId="0" applyFont="1" applyFill="1" applyAlignment="1">
      <alignment vertical="center"/>
    </xf>
    <xf numFmtId="0" fontId="10" fillId="0" borderId="1" xfId="0" applyFont="1" applyFill="1" applyBorder="1" applyAlignment="1">
      <alignment horizontal="center" vertical="center"/>
    </xf>
    <xf numFmtId="4" fontId="10" fillId="0" borderId="1" xfId="0" applyNumberFormat="1" applyFont="1" applyFill="1" applyBorder="1" applyAlignment="1">
      <alignment horizontal="right" vertical="center"/>
    </xf>
    <xf numFmtId="167" fontId="4" fillId="0" borderId="0" xfId="2" applyNumberFormat="1" applyFont="1" applyFill="1" applyBorder="1" applyAlignment="1">
      <alignment horizontal="center" vertical="center"/>
    </xf>
    <xf numFmtId="166" fontId="10" fillId="0" borderId="1" xfId="2" applyFont="1" applyFill="1" applyBorder="1" applyAlignment="1">
      <alignment horizontal="center" vertical="center"/>
    </xf>
    <xf numFmtId="0" fontId="4" fillId="0" borderId="0" xfId="0" applyFont="1" applyFill="1" applyAlignment="1">
      <alignment horizontal="center" vertical="center"/>
    </xf>
    <xf numFmtId="167" fontId="9" fillId="2" borderId="1" xfId="2" applyNumberFormat="1" applyFont="1" applyFill="1" applyBorder="1" applyAlignment="1">
      <alignment horizontal="center" vertical="center"/>
    </xf>
    <xf numFmtId="166" fontId="17" fillId="0" borderId="0" xfId="2" applyFont="1" applyFill="1" applyBorder="1" applyAlignment="1" applyProtection="1">
      <alignment vertical="top" wrapText="1"/>
      <protection locked="0"/>
    </xf>
    <xf numFmtId="166" fontId="2" fillId="0" borderId="0" xfId="8" applyFont="1"/>
    <xf numFmtId="4" fontId="4" fillId="0" borderId="0" xfId="0" applyNumberFormat="1" applyFont="1"/>
    <xf numFmtId="4" fontId="18" fillId="0" borderId="0" xfId="0" applyNumberFormat="1" applyFont="1" applyAlignment="1">
      <alignment vertical="center"/>
    </xf>
    <xf numFmtId="166" fontId="4" fillId="0" borderId="0" xfId="2" applyFont="1"/>
    <xf numFmtId="166" fontId="4" fillId="0" borderId="0" xfId="0" applyNumberFormat="1" applyFont="1"/>
    <xf numFmtId="4" fontId="17" fillId="0" borderId="1" xfId="9" applyNumberFormat="1" applyFont="1" applyFill="1" applyBorder="1" applyProtection="1">
      <protection locked="0"/>
    </xf>
    <xf numFmtId="167" fontId="9" fillId="0" borderId="0" xfId="0" applyNumberFormat="1" applyFont="1" applyFill="1" applyBorder="1" applyAlignment="1">
      <alignment horizontal="right" vertical="center"/>
    </xf>
    <xf numFmtId="0" fontId="4" fillId="0" borderId="1" xfId="0" applyFont="1" applyBorder="1"/>
    <xf numFmtId="167" fontId="9" fillId="0" borderId="1" xfId="2" applyNumberFormat="1" applyFont="1" applyBorder="1" applyAlignment="1">
      <alignment horizontal="center" vertical="center"/>
    </xf>
    <xf numFmtId="167" fontId="9" fillId="0" borderId="0" xfId="2" applyNumberFormat="1" applyFont="1" applyBorder="1" applyAlignment="1">
      <alignment horizontal="center" vertical="center"/>
    </xf>
    <xf numFmtId="0" fontId="10" fillId="0" borderId="11" xfId="0" applyFont="1" applyBorder="1" applyAlignment="1">
      <alignment horizontal="left" vertical="center"/>
    </xf>
    <xf numFmtId="167" fontId="10" fillId="0" borderId="1" xfId="0" applyNumberFormat="1" applyFont="1" applyBorder="1" applyAlignment="1">
      <alignment horizontal="center" vertical="center"/>
    </xf>
    <xf numFmtId="0" fontId="4" fillId="3" borderId="0" xfId="0" applyFont="1" applyFill="1" applyAlignment="1">
      <alignment vertical="center" wrapText="1"/>
    </xf>
    <xf numFmtId="0" fontId="4" fillId="3" borderId="0" xfId="0" applyFont="1" applyFill="1" applyAlignment="1">
      <alignment horizontal="center"/>
    </xf>
    <xf numFmtId="4" fontId="4" fillId="3" borderId="0" xfId="0" applyNumberFormat="1" applyFont="1" applyFill="1" applyAlignment="1">
      <alignment horizontal="center"/>
    </xf>
    <xf numFmtId="4" fontId="4" fillId="0" borderId="0" xfId="0" applyNumberFormat="1" applyFont="1" applyFill="1"/>
    <xf numFmtId="167" fontId="4" fillId="3" borderId="0" xfId="0" applyNumberFormat="1" applyFont="1" applyFill="1"/>
    <xf numFmtId="167" fontId="4" fillId="0" borderId="1" xfId="0" applyNumberFormat="1" applyFont="1" applyBorder="1"/>
    <xf numFmtId="0" fontId="0" fillId="0" borderId="0" xfId="0" applyFill="1"/>
    <xf numFmtId="4" fontId="19" fillId="0" borderId="0" xfId="5" applyNumberFormat="1" applyFont="1" applyFill="1" applyBorder="1" applyProtection="1">
      <protection locked="0"/>
    </xf>
    <xf numFmtId="4" fontId="4" fillId="0" borderId="0" xfId="0" applyNumberFormat="1" applyFont="1" applyFill="1" applyBorder="1"/>
    <xf numFmtId="167" fontId="10" fillId="5" borderId="1" xfId="0" applyNumberFormat="1" applyFont="1" applyFill="1" applyBorder="1" applyAlignment="1">
      <alignment horizontal="center" vertical="center"/>
    </xf>
    <xf numFmtId="0" fontId="9" fillId="2" borderId="1" xfId="0" applyFont="1" applyFill="1" applyBorder="1" applyAlignment="1">
      <alignment vertical="center"/>
    </xf>
    <xf numFmtId="4" fontId="20" fillId="0" borderId="0" xfId="10" applyNumberFormat="1" applyFont="1" applyFill="1" applyBorder="1" applyAlignment="1" applyProtection="1">
      <alignment vertical="top" wrapText="1"/>
      <protection locked="0"/>
    </xf>
    <xf numFmtId="167" fontId="21" fillId="3" borderId="0" xfId="0" applyNumberFormat="1" applyFont="1" applyFill="1"/>
    <xf numFmtId="166" fontId="21" fillId="3" borderId="0" xfId="0" applyNumberFormat="1" applyFont="1" applyFill="1"/>
    <xf numFmtId="166" fontId="4" fillId="3" borderId="0" xfId="2" applyFont="1" applyFill="1"/>
    <xf numFmtId="0" fontId="21" fillId="3" borderId="0" xfId="0" applyFont="1" applyFill="1"/>
    <xf numFmtId="166" fontId="4" fillId="3" borderId="0" xfId="0" applyNumberFormat="1" applyFont="1" applyFill="1"/>
    <xf numFmtId="169" fontId="4" fillId="3" borderId="0" xfId="0" applyNumberFormat="1" applyFont="1" applyFill="1" applyBorder="1"/>
    <xf numFmtId="0" fontId="8" fillId="0" borderId="0" xfId="0" applyFont="1" applyBorder="1" applyAlignment="1">
      <alignment horizontal="center"/>
    </xf>
    <xf numFmtId="4" fontId="0" fillId="0" borderId="0" xfId="0" applyNumberFormat="1" applyFill="1"/>
    <xf numFmtId="0" fontId="12" fillId="3" borderId="0" xfId="0" applyFont="1" applyFill="1"/>
    <xf numFmtId="0" fontId="14" fillId="0" borderId="0" xfId="0" applyFont="1" applyBorder="1" applyAlignment="1">
      <alignment horizontal="center"/>
    </xf>
    <xf numFmtId="0" fontId="4" fillId="0" borderId="0" xfId="0" applyFont="1" applyBorder="1" applyAlignment="1">
      <alignment horizontal="center"/>
    </xf>
    <xf numFmtId="0" fontId="4" fillId="0" borderId="0" xfId="0" applyFont="1" applyAlignment="1">
      <alignment horizontal="center"/>
    </xf>
    <xf numFmtId="0" fontId="10" fillId="0" borderId="11" xfId="0" applyFont="1" applyBorder="1" applyAlignment="1">
      <alignment horizontal="left" vertical="center" wrapText="1"/>
    </xf>
    <xf numFmtId="0" fontId="10" fillId="0" borderId="13" xfId="0" applyFont="1" applyBorder="1" applyAlignment="1">
      <alignment horizontal="left" vertical="center" wrapText="1"/>
    </xf>
    <xf numFmtId="0" fontId="10" fillId="0" borderId="11" xfId="0" applyFont="1" applyBorder="1" applyAlignment="1">
      <alignment horizontal="left" vertical="center"/>
    </xf>
    <xf numFmtId="0" fontId="10" fillId="0" borderId="13" xfId="0" applyFont="1" applyBorder="1" applyAlignment="1">
      <alignment horizontal="left" vertical="center"/>
    </xf>
    <xf numFmtId="0" fontId="4" fillId="3" borderId="15" xfId="0" applyFont="1" applyFill="1" applyBorder="1" applyAlignment="1"/>
    <xf numFmtId="0" fontId="8" fillId="0" borderId="0" xfId="0" applyFont="1" applyBorder="1" applyAlignment="1">
      <alignment horizontal="center"/>
    </xf>
    <xf numFmtId="0" fontId="9" fillId="0" borderId="11" xfId="0" applyFont="1" applyBorder="1" applyAlignment="1">
      <alignment vertical="center"/>
    </xf>
    <xf numFmtId="0" fontId="9" fillId="0" borderId="13" xfId="0" applyFont="1" applyBorder="1" applyAlignment="1">
      <alignment vertical="center"/>
    </xf>
    <xf numFmtId="0" fontId="4" fillId="3" borderId="12" xfId="0" applyFont="1" applyFill="1" applyBorder="1" applyAlignment="1"/>
    <xf numFmtId="0" fontId="9" fillId="2" borderId="11" xfId="0" applyFont="1" applyFill="1" applyBorder="1" applyAlignment="1">
      <alignment vertical="center"/>
    </xf>
    <xf numFmtId="0" fontId="9" fillId="2" borderId="13" xfId="0" applyFont="1" applyFill="1" applyBorder="1" applyAlignment="1">
      <alignment vertical="center"/>
    </xf>
    <xf numFmtId="0" fontId="9" fillId="2" borderId="2"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0" xfId="0" applyFont="1" applyFill="1" applyBorder="1" applyAlignment="1">
      <alignment horizontal="center" vertical="center"/>
    </xf>
    <xf numFmtId="0" fontId="9" fillId="0" borderId="11" xfId="0" applyFont="1" applyBorder="1" applyAlignment="1">
      <alignment vertical="center" wrapText="1"/>
    </xf>
    <xf numFmtId="0" fontId="9" fillId="0" borderId="13" xfId="0" applyFont="1" applyBorder="1" applyAlignment="1">
      <alignment vertical="center" wrapText="1"/>
    </xf>
    <xf numFmtId="0" fontId="10" fillId="0" borderId="11" xfId="0" applyFont="1" applyBorder="1" applyAlignment="1">
      <alignment vertical="center"/>
    </xf>
    <xf numFmtId="0" fontId="10" fillId="0" borderId="13" xfId="0" applyFont="1" applyBorder="1" applyAlignment="1">
      <alignment vertical="center"/>
    </xf>
    <xf numFmtId="0" fontId="4" fillId="2" borderId="8" xfId="0" applyFont="1" applyFill="1" applyBorder="1" applyAlignment="1">
      <alignment horizontal="center"/>
    </xf>
    <xf numFmtId="0" fontId="4" fillId="2" borderId="10" xfId="0" applyFont="1" applyFill="1" applyBorder="1" applyAlignment="1">
      <alignment horizontal="center"/>
    </xf>
    <xf numFmtId="0" fontId="4" fillId="2" borderId="11" xfId="0" applyFont="1" applyFill="1" applyBorder="1" applyAlignment="1">
      <alignment horizontal="center"/>
    </xf>
    <xf numFmtId="0" fontId="4" fillId="2" borderId="13" xfId="0" applyFont="1" applyFill="1" applyBorder="1" applyAlignment="1">
      <alignment horizontal="center"/>
    </xf>
    <xf numFmtId="0" fontId="16" fillId="0" borderId="0" xfId="0" applyFont="1" applyAlignment="1">
      <alignment horizontal="center" wrapText="1"/>
    </xf>
    <xf numFmtId="0" fontId="3" fillId="2" borderId="0" xfId="0" applyFont="1" applyFill="1" applyBorder="1" applyAlignment="1">
      <alignment horizontal="center" vertical="center"/>
    </xf>
    <xf numFmtId="0" fontId="5" fillId="0" borderId="0" xfId="0" applyFont="1" applyBorder="1" applyAlignment="1">
      <alignment horizontal="center"/>
    </xf>
    <xf numFmtId="49" fontId="3" fillId="2" borderId="11" xfId="0" applyNumberFormat="1" applyFont="1" applyFill="1" applyBorder="1" applyAlignment="1">
      <alignment horizontal="center" vertical="center"/>
    </xf>
    <xf numFmtId="49" fontId="3" fillId="2" borderId="13" xfId="0" applyNumberFormat="1" applyFont="1" applyFill="1" applyBorder="1" applyAlignment="1">
      <alignment horizontal="center" vertical="center"/>
    </xf>
  </cellXfs>
  <cellStyles count="11">
    <cellStyle name="Millares 2 16 4" xfId="3"/>
    <cellStyle name="Millares 2 2 19" xfId="2"/>
    <cellStyle name="Millares 2 30 2" xfId="8"/>
    <cellStyle name="Millares 2 41 2" xfId="10"/>
    <cellStyle name="Normal" xfId="0" builtinId="0"/>
    <cellStyle name="Normal 2 2" xfId="5"/>
    <cellStyle name="Normal 2 31" xfId="9"/>
    <cellStyle name="Normal 56" xfId="4"/>
    <cellStyle name="Porcentaje" xfId="1" builtinId="5"/>
    <cellStyle name="Porcentaje 2 2" xfId="6"/>
    <cellStyle name="Porcentaje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SPALDO%2001AGOSTO2018/JEFATURA%20DE%20CONTABILIDAD/CONTABILIDAD%202019/ESTADOS%20FINANCIEROS%204to%20trim%202019/ESTADOS%20Fros%20y%20Pptales%202019%204TO%20TRIMESTRE%20SRIA%20DE%20FZ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F"/>
      <sheetName val="EA"/>
      <sheetName val="EVHP"/>
      <sheetName val="EFE"/>
      <sheetName val="ECSF"/>
      <sheetName val="PT_ESF_ECSF"/>
      <sheetName val="EAA"/>
      <sheetName val="EADP"/>
      <sheetName val="PC"/>
      <sheetName val="NOTAS"/>
      <sheetName val="NOTAS1"/>
      <sheetName val="IPF (2)"/>
      <sheetName val="EAI "/>
      <sheetName val="CAdmin"/>
      <sheetName val="COG "/>
      <sheetName val="CTG "/>
      <sheetName val="CFG"/>
      <sheetName val="EN"/>
      <sheetName val="ID "/>
      <sheetName val="CProg"/>
      <sheetName val="PyPI"/>
      <sheetName val="IR"/>
      <sheetName val="IPF"/>
      <sheetName val="ANX Esq Bur"/>
      <sheetName val="ANX Rel Cta Banc"/>
      <sheetName val="ANX MPASUB FALTA"/>
      <sheetName val="ANX DGTOF"/>
      <sheetName val="ANX RBM"/>
      <sheetName val="ANX RBI"/>
      <sheetName val="ANX INF ADIC OTRAS L"/>
      <sheetName val="RELACION BIENES MUEBLES"/>
      <sheetName val="RELACION BIENES INMUEBLES"/>
    </sheetNames>
    <sheetDataSet>
      <sheetData sheetId="0"/>
      <sheetData sheetId="1">
        <row r="23">
          <cell r="D23">
            <v>1016297291.3200001</v>
          </cell>
        </row>
        <row r="60">
          <cell r="D60">
            <v>1162259583.0699999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T649"/>
  <sheetViews>
    <sheetView showGridLines="0" tabSelected="1" view="pageBreakPreview" topLeftCell="E586" zoomScaleNormal="96" zoomScaleSheetLayoutView="100" workbookViewId="0">
      <selection activeCell="H611" sqref="H611:H612"/>
    </sheetView>
  </sheetViews>
  <sheetFormatPr baseColWidth="10" defaultRowHeight="12.75"/>
  <cols>
    <col min="1" max="1" width="11.42578125" style="2"/>
    <col min="2" max="2" width="71.85546875" style="2" customWidth="1"/>
    <col min="3" max="6" width="26.7109375" style="2" customWidth="1"/>
    <col min="7" max="7" width="30.5703125" style="2" customWidth="1"/>
    <col min="8" max="8" width="18.42578125" style="2" bestFit="1" customWidth="1"/>
    <col min="9" max="9" width="19.85546875" style="2" customWidth="1"/>
    <col min="10" max="10" width="34.85546875" style="2" customWidth="1"/>
    <col min="11" max="11" width="14" style="2" customWidth="1"/>
    <col min="12" max="12" width="21.42578125" style="2" customWidth="1"/>
    <col min="13" max="13" width="13.5703125" style="2" customWidth="1"/>
    <col min="14" max="14" width="21.140625" style="2" customWidth="1"/>
    <col min="15" max="15" width="12.140625" style="2" bestFit="1" customWidth="1"/>
    <col min="16" max="18" width="11.42578125" style="2"/>
    <col min="19" max="19" width="14.28515625" style="2" customWidth="1"/>
    <col min="20" max="20" width="12.7109375" style="2" bestFit="1" customWidth="1"/>
    <col min="21" max="16384" width="11.42578125" style="2"/>
  </cols>
  <sheetData>
    <row r="1" spans="1:13" ht="15" customHeight="1">
      <c r="A1" s="239" t="s">
        <v>0</v>
      </c>
      <c r="B1" s="239"/>
      <c r="C1" s="239"/>
      <c r="D1" s="239"/>
      <c r="E1" s="239"/>
      <c r="F1" s="239"/>
      <c r="G1" s="239"/>
      <c r="H1" s="239"/>
      <c r="I1" s="239"/>
      <c r="J1" s="1"/>
      <c r="K1" s="1"/>
      <c r="L1" s="1"/>
      <c r="M1" s="1"/>
    </row>
    <row r="2" spans="1:13" ht="15" customHeight="1">
      <c r="A2" s="239" t="s">
        <v>1</v>
      </c>
      <c r="B2" s="239"/>
      <c r="C2" s="239"/>
      <c r="D2" s="239"/>
      <c r="E2" s="239"/>
      <c r="F2" s="239"/>
      <c r="G2" s="239"/>
      <c r="H2" s="239"/>
      <c r="I2" s="239"/>
      <c r="J2" s="1"/>
      <c r="K2" s="1"/>
      <c r="L2" s="1"/>
      <c r="M2" s="1"/>
    </row>
    <row r="3" spans="1:13" ht="15.75" customHeight="1">
      <c r="A3" s="239" t="s">
        <v>2</v>
      </c>
      <c r="B3" s="239"/>
      <c r="C3" s="239"/>
      <c r="D3" s="239"/>
      <c r="E3" s="239"/>
      <c r="F3" s="239"/>
      <c r="G3" s="239"/>
      <c r="H3" s="239"/>
      <c r="I3" s="239"/>
      <c r="J3" s="1"/>
      <c r="K3" s="1"/>
      <c r="L3" s="1"/>
      <c r="M3" s="1"/>
    </row>
    <row r="5" spans="1:13" ht="22.5" customHeight="1">
      <c r="A5" s="240" t="s">
        <v>3</v>
      </c>
      <c r="B5" s="240"/>
      <c r="C5" s="240"/>
      <c r="D5" s="240"/>
      <c r="E5" s="240"/>
      <c r="F5" s="240"/>
      <c r="G5" s="240"/>
      <c r="H5" s="240"/>
      <c r="I5" s="240"/>
      <c r="J5" s="3"/>
      <c r="K5" s="3"/>
      <c r="L5" s="3"/>
      <c r="M5" s="3"/>
    </row>
    <row r="6" spans="1:13" ht="12" customHeight="1">
      <c r="B6" s="4"/>
      <c r="C6" s="5"/>
      <c r="D6" s="6"/>
      <c r="E6" s="7"/>
      <c r="F6" s="7"/>
      <c r="G6" s="8"/>
    </row>
    <row r="7" spans="1:13" ht="12" customHeight="1">
      <c r="B7" s="9" t="s">
        <v>4</v>
      </c>
      <c r="C7" s="10"/>
      <c r="D7" s="11"/>
      <c r="E7" s="11"/>
      <c r="F7" s="11"/>
      <c r="G7" s="11"/>
    </row>
    <row r="8" spans="1:13" ht="12" customHeight="1">
      <c r="B8" s="12"/>
      <c r="C8" s="13"/>
      <c r="D8" s="11"/>
      <c r="E8" s="11"/>
      <c r="F8" s="11"/>
      <c r="G8" s="11"/>
    </row>
    <row r="9" spans="1:13" ht="12" customHeight="1">
      <c r="B9" s="14" t="s">
        <v>5</v>
      </c>
      <c r="C9" s="13"/>
      <c r="D9" s="11"/>
      <c r="E9" s="11"/>
      <c r="F9" s="11"/>
      <c r="G9" s="11"/>
    </row>
    <row r="10" spans="1:13" ht="12" customHeight="1">
      <c r="C10" s="13"/>
    </row>
    <row r="11" spans="1:13" ht="12" customHeight="1">
      <c r="B11" s="15" t="s">
        <v>6</v>
      </c>
      <c r="C11" s="7"/>
      <c r="D11" s="7"/>
      <c r="E11" s="7"/>
      <c r="F11" s="7"/>
    </row>
    <row r="12" spans="1:13" ht="12" customHeight="1">
      <c r="B12" s="16"/>
      <c r="C12" s="7"/>
      <c r="D12" s="7"/>
      <c r="E12" s="7"/>
      <c r="F12" s="7"/>
    </row>
    <row r="13" spans="1:13" ht="12" customHeight="1">
      <c r="B13" s="17" t="s">
        <v>7</v>
      </c>
      <c r="C13" s="18" t="s">
        <v>8</v>
      </c>
      <c r="D13" s="18" t="s">
        <v>9</v>
      </c>
      <c r="E13" s="18" t="s">
        <v>10</v>
      </c>
      <c r="F13" s="19"/>
    </row>
    <row r="14" spans="1:13" ht="12" customHeight="1">
      <c r="B14" s="20" t="s">
        <v>11</v>
      </c>
      <c r="C14" s="21"/>
      <c r="D14" s="22"/>
      <c r="E14" s="21">
        <v>0</v>
      </c>
      <c r="F14" s="23"/>
    </row>
    <row r="15" spans="1:13" ht="12" customHeight="1">
      <c r="B15" s="24"/>
      <c r="C15" s="25"/>
      <c r="D15" s="26">
        <v>0</v>
      </c>
      <c r="E15" s="25">
        <v>0</v>
      </c>
      <c r="F15" s="23"/>
    </row>
    <row r="16" spans="1:13" ht="12" customHeight="1">
      <c r="B16" s="24" t="s">
        <v>12</v>
      </c>
      <c r="C16" s="25"/>
      <c r="D16" s="26"/>
      <c r="E16" s="25">
        <v>0</v>
      </c>
      <c r="F16" s="23"/>
    </row>
    <row r="17" spans="1:7" ht="12" customHeight="1">
      <c r="B17" s="24"/>
      <c r="C17" s="27"/>
      <c r="E17" s="25"/>
      <c r="F17" s="23"/>
    </row>
    <row r="18" spans="1:7" ht="12" customHeight="1">
      <c r="B18" s="28" t="s">
        <v>13</v>
      </c>
      <c r="C18" s="27">
        <v>397929.73</v>
      </c>
      <c r="E18" s="25"/>
      <c r="F18" s="23"/>
    </row>
    <row r="19" spans="1:7" ht="12" customHeight="1">
      <c r="B19" s="24"/>
      <c r="C19" s="29"/>
      <c r="D19" s="26">
        <v>0</v>
      </c>
      <c r="E19" s="25">
        <v>0</v>
      </c>
      <c r="F19" s="23"/>
    </row>
    <row r="20" spans="1:7" ht="12" customHeight="1">
      <c r="B20" s="24" t="s">
        <v>14</v>
      </c>
      <c r="C20" s="29"/>
      <c r="D20" s="26"/>
      <c r="E20" s="25"/>
      <c r="F20" s="23"/>
    </row>
    <row r="21" spans="1:7" ht="12" customHeight="1">
      <c r="B21" s="28" t="s">
        <v>15</v>
      </c>
      <c r="C21" s="27">
        <v>434453.71</v>
      </c>
      <c r="D21" s="26" t="s">
        <v>16</v>
      </c>
      <c r="E21" s="25"/>
      <c r="F21" s="23"/>
    </row>
    <row r="22" spans="1:7" ht="12" customHeight="1">
      <c r="B22" s="30"/>
      <c r="C22" s="31"/>
      <c r="D22" s="32">
        <v>0</v>
      </c>
      <c r="E22" s="33">
        <v>0</v>
      </c>
      <c r="F22" s="23"/>
    </row>
    <row r="23" spans="1:7" ht="12" customHeight="1">
      <c r="B23" s="16"/>
      <c r="C23" s="34">
        <f>SUM(C14:C22)</f>
        <v>832383.44</v>
      </c>
      <c r="D23" s="18"/>
      <c r="E23" s="18">
        <f>SUM(E14:E22)</f>
        <v>0</v>
      </c>
      <c r="F23" s="19"/>
    </row>
    <row r="24" spans="1:7" ht="12" customHeight="1">
      <c r="B24" s="16"/>
      <c r="C24" s="7"/>
      <c r="D24" s="7"/>
      <c r="E24" s="7"/>
      <c r="F24" s="7"/>
    </row>
    <row r="25" spans="1:7" ht="12" customHeight="1">
      <c r="B25" s="16"/>
      <c r="C25" s="7"/>
      <c r="D25" s="7"/>
      <c r="E25" s="7"/>
      <c r="F25" s="7"/>
    </row>
    <row r="26" spans="1:7" ht="12" customHeight="1">
      <c r="A26" s="35"/>
      <c r="B26" s="36"/>
      <c r="C26" s="37"/>
      <c r="D26" s="37"/>
      <c r="E26" s="37"/>
      <c r="F26" s="37"/>
      <c r="G26" s="35"/>
    </row>
    <row r="27" spans="1:7" ht="12" customHeight="1">
      <c r="A27" s="35"/>
      <c r="B27" s="38" t="s">
        <v>17</v>
      </c>
      <c r="C27" s="39"/>
      <c r="D27" s="37"/>
      <c r="E27" s="37"/>
      <c r="F27" s="37"/>
      <c r="G27" s="35"/>
    </row>
    <row r="28" spans="1:7">
      <c r="A28" s="35"/>
      <c r="B28" s="35"/>
      <c r="C28" s="35"/>
      <c r="D28" s="35"/>
      <c r="E28" s="35"/>
      <c r="F28" s="35"/>
      <c r="G28" s="35"/>
    </row>
    <row r="29" spans="1:7" ht="12" customHeight="1">
      <c r="A29" s="35"/>
      <c r="B29" s="40" t="s">
        <v>18</v>
      </c>
      <c r="C29" s="41" t="s">
        <v>8</v>
      </c>
      <c r="D29" s="41" t="s">
        <v>19</v>
      </c>
      <c r="E29" s="41" t="s">
        <v>20</v>
      </c>
      <c r="F29" s="19"/>
      <c r="G29" s="35"/>
    </row>
    <row r="30" spans="1:7" ht="12" customHeight="1">
      <c r="A30" s="35"/>
      <c r="B30" s="42" t="s">
        <v>21</v>
      </c>
      <c r="C30" s="43"/>
      <c r="D30" s="43"/>
      <c r="E30" s="44"/>
      <c r="F30" s="45"/>
      <c r="G30" s="35"/>
    </row>
    <row r="31" spans="1:7" ht="12" customHeight="1">
      <c r="A31" s="35"/>
      <c r="B31" s="46" t="s">
        <v>22</v>
      </c>
      <c r="C31" s="27">
        <v>0</v>
      </c>
      <c r="D31" s="27">
        <v>0</v>
      </c>
      <c r="E31" s="27">
        <v>0</v>
      </c>
      <c r="F31" s="47"/>
      <c r="G31" s="35"/>
    </row>
    <row r="32" spans="1:7" ht="12" customHeight="1">
      <c r="A32" s="35"/>
      <c r="B32" s="42" t="s">
        <v>23</v>
      </c>
      <c r="C32" s="43"/>
      <c r="D32" s="43"/>
      <c r="E32" s="43"/>
      <c r="F32" s="47"/>
      <c r="G32" s="35"/>
    </row>
    <row r="33" spans="1:12" ht="12" customHeight="1">
      <c r="A33" s="35"/>
      <c r="B33" s="42"/>
      <c r="C33" s="43"/>
      <c r="D33" s="43"/>
      <c r="E33" s="43"/>
      <c r="F33" s="47"/>
      <c r="G33" s="35"/>
    </row>
    <row r="34" spans="1:12" ht="12" customHeight="1">
      <c r="A34" s="35"/>
      <c r="B34" s="48"/>
      <c r="C34" s="49"/>
      <c r="D34" s="49"/>
      <c r="E34" s="49"/>
      <c r="F34" s="47"/>
      <c r="G34" s="35"/>
    </row>
    <row r="35" spans="1:12" ht="12" customHeight="1">
      <c r="A35" s="35"/>
      <c r="B35" s="35"/>
      <c r="C35" s="50">
        <f>SUM(C30:C34)</f>
        <v>0</v>
      </c>
      <c r="D35" s="50">
        <f>SUM(D30:D34)</f>
        <v>0</v>
      </c>
      <c r="E35" s="51">
        <f>SUM(E30:E34)</f>
        <v>0</v>
      </c>
      <c r="F35" s="19"/>
      <c r="G35" s="35"/>
    </row>
    <row r="36" spans="1:12" ht="12" customHeight="1">
      <c r="A36" s="35"/>
      <c r="B36" s="35"/>
      <c r="C36" s="19"/>
      <c r="D36" s="19"/>
      <c r="E36" s="19"/>
      <c r="F36" s="19"/>
      <c r="G36" s="35"/>
      <c r="I36" s="7"/>
      <c r="J36" s="7"/>
      <c r="K36" s="7"/>
      <c r="L36" s="7"/>
    </row>
    <row r="37" spans="1:12" ht="12" customHeight="1">
      <c r="I37" s="7"/>
      <c r="J37" s="7"/>
      <c r="K37" s="7"/>
      <c r="L37" s="7"/>
    </row>
    <row r="38" spans="1:12" ht="12" customHeight="1">
      <c r="B38" s="17" t="s">
        <v>24</v>
      </c>
      <c r="C38" s="18" t="s">
        <v>8</v>
      </c>
      <c r="D38" s="18" t="s">
        <v>25</v>
      </c>
      <c r="E38" s="18" t="s">
        <v>26</v>
      </c>
      <c r="F38" s="18" t="s">
        <v>27</v>
      </c>
      <c r="I38" s="7"/>
      <c r="J38" s="7"/>
      <c r="K38" s="7"/>
      <c r="L38" s="7"/>
    </row>
    <row r="39" spans="1:12" ht="12" customHeight="1">
      <c r="B39" s="52" t="s">
        <v>28</v>
      </c>
      <c r="C39" s="53">
        <f>SUM(C40:C42)</f>
        <v>264228.41000000003</v>
      </c>
      <c r="D39" s="53">
        <f>SUM(D40:D42)</f>
        <v>264228.41000000003</v>
      </c>
      <c r="E39" s="54"/>
      <c r="F39" s="54"/>
      <c r="I39" s="55"/>
      <c r="J39" s="55"/>
      <c r="K39" s="56"/>
      <c r="L39" s="57"/>
    </row>
    <row r="40" spans="1:12" ht="12" customHeight="1">
      <c r="B40" s="58" t="s">
        <v>29</v>
      </c>
      <c r="C40" s="44">
        <v>254758.26</v>
      </c>
      <c r="D40" s="59">
        <v>254758.26</v>
      </c>
      <c r="E40" s="59"/>
      <c r="F40" s="59"/>
      <c r="I40" s="55"/>
      <c r="J40" s="55"/>
      <c r="K40" s="60"/>
      <c r="L40" s="57"/>
    </row>
    <row r="41" spans="1:12" ht="12" customHeight="1">
      <c r="B41" s="58" t="s">
        <v>30</v>
      </c>
      <c r="C41" s="44">
        <v>9470.15</v>
      </c>
      <c r="D41" s="59">
        <v>9470.15</v>
      </c>
      <c r="E41" s="59"/>
      <c r="F41" s="59"/>
      <c r="I41" s="55"/>
      <c r="J41" s="55"/>
      <c r="K41" s="60"/>
      <c r="L41" s="57"/>
    </row>
    <row r="42" spans="1:12" ht="12" customHeight="1">
      <c r="B42" s="58"/>
      <c r="C42" s="44"/>
      <c r="D42" s="59"/>
      <c r="E42" s="59"/>
      <c r="F42" s="59"/>
      <c r="I42" s="7"/>
      <c r="J42" s="7"/>
      <c r="K42" s="7"/>
      <c r="L42" s="7"/>
    </row>
    <row r="43" spans="1:12" ht="12" customHeight="1">
      <c r="B43" s="52" t="s">
        <v>31</v>
      </c>
      <c r="C43" s="61">
        <f>SUM(C44)</f>
        <v>0</v>
      </c>
      <c r="D43" s="61">
        <f>SUM(D44)</f>
        <v>0</v>
      </c>
      <c r="E43" s="59"/>
      <c r="F43" s="59"/>
      <c r="I43" s="7"/>
      <c r="J43" s="7"/>
      <c r="K43" s="7"/>
      <c r="L43" s="7"/>
    </row>
    <row r="44" spans="1:12" ht="12" customHeight="1">
      <c r="B44" s="58"/>
      <c r="C44" s="59"/>
      <c r="D44" s="59"/>
      <c r="E44" s="59"/>
      <c r="F44" s="59"/>
    </row>
    <row r="45" spans="1:12" ht="12" customHeight="1">
      <c r="B45" s="52" t="s">
        <v>32</v>
      </c>
      <c r="C45" s="62">
        <f>+C46</f>
        <v>2167340.2400000002</v>
      </c>
      <c r="D45" s="62">
        <f>+D46</f>
        <v>2167340.2400000002</v>
      </c>
      <c r="E45" s="59"/>
      <c r="F45" s="59"/>
    </row>
    <row r="46" spans="1:12" ht="12" customHeight="1">
      <c r="B46" s="58" t="s">
        <v>33</v>
      </c>
      <c r="C46" s="59">
        <v>2167340.2400000002</v>
      </c>
      <c r="D46" s="59">
        <v>2167340.2400000002</v>
      </c>
      <c r="E46" s="59"/>
      <c r="F46" s="59"/>
    </row>
    <row r="47" spans="1:12" ht="12" customHeight="1">
      <c r="B47" s="52" t="s">
        <v>34</v>
      </c>
      <c r="C47" s="62">
        <f>+C48</f>
        <v>6343809.4400000004</v>
      </c>
      <c r="D47" s="62">
        <f>+D48</f>
        <v>0</v>
      </c>
      <c r="E47" s="59"/>
      <c r="F47" s="59"/>
    </row>
    <row r="48" spans="1:12" ht="12" customHeight="1">
      <c r="B48" s="58" t="s">
        <v>35</v>
      </c>
      <c r="C48" s="59">
        <v>6343809.4400000004</v>
      </c>
      <c r="D48" s="59">
        <v>0</v>
      </c>
      <c r="E48" s="59">
        <v>6343809.4400000004</v>
      </c>
      <c r="F48" s="59"/>
    </row>
    <row r="49" spans="2:6" ht="12" customHeight="1">
      <c r="B49" s="63"/>
      <c r="C49" s="64"/>
      <c r="D49" s="64"/>
      <c r="E49" s="64"/>
      <c r="F49" s="64"/>
    </row>
    <row r="50" spans="2:6" ht="12" customHeight="1">
      <c r="C50" s="34">
        <f>+C39+C43+C45+C47</f>
        <v>8775378.0899999999</v>
      </c>
      <c r="D50" s="34">
        <f>+D39+D43+D45+D47</f>
        <v>2431568.6500000004</v>
      </c>
      <c r="E50" s="34">
        <f>SUM(E38:E49)</f>
        <v>6343809.4400000004</v>
      </c>
      <c r="F50" s="34">
        <f>SUM(F38:F49)</f>
        <v>0</v>
      </c>
    </row>
    <row r="51" spans="2:6" ht="12" customHeight="1">
      <c r="C51" s="65"/>
    </row>
    <row r="52" spans="2:6" ht="12" customHeight="1"/>
    <row r="53" spans="2:6" ht="12" customHeight="1"/>
    <row r="54" spans="2:6" ht="12" customHeight="1">
      <c r="B54" s="15" t="s">
        <v>36</v>
      </c>
    </row>
    <row r="55" spans="2:6" ht="12.75" customHeight="1">
      <c r="B55" s="66"/>
    </row>
    <row r="56" spans="2:6">
      <c r="B56" s="17" t="s">
        <v>37</v>
      </c>
      <c r="C56" s="18" t="s">
        <v>8</v>
      </c>
      <c r="D56" s="18" t="s">
        <v>38</v>
      </c>
    </row>
    <row r="57" spans="2:6">
      <c r="B57" s="67" t="s">
        <v>39</v>
      </c>
      <c r="C57" s="21"/>
      <c r="D57" s="21">
        <v>0</v>
      </c>
    </row>
    <row r="58" spans="2:6">
      <c r="B58" s="68" t="s">
        <v>40</v>
      </c>
      <c r="C58" s="25"/>
      <c r="D58" s="25">
        <v>0</v>
      </c>
    </row>
    <row r="59" spans="2:6">
      <c r="B59" s="52" t="s">
        <v>41</v>
      </c>
      <c r="C59" s="25"/>
      <c r="D59" s="25"/>
    </row>
    <row r="60" spans="2:6">
      <c r="B60" s="63"/>
      <c r="C60" s="33"/>
      <c r="D60" s="33">
        <v>0</v>
      </c>
    </row>
    <row r="61" spans="2:6">
      <c r="B61" s="69"/>
      <c r="C61" s="18">
        <f>SUM(C56:C60)</f>
        <v>0</v>
      </c>
      <c r="D61" s="18"/>
    </row>
    <row r="62" spans="2:6">
      <c r="B62" s="69"/>
      <c r="C62" s="70"/>
      <c r="D62" s="70"/>
    </row>
    <row r="63" spans="2:6" ht="12" customHeight="1">
      <c r="B63" s="69"/>
      <c r="C63" s="70"/>
      <c r="D63" s="70"/>
    </row>
    <row r="64" spans="2:6" ht="14.25" customHeight="1"/>
    <row r="65" spans="2:8">
      <c r="B65" s="15" t="s">
        <v>42</v>
      </c>
    </row>
    <row r="66" spans="2:8">
      <c r="B66" s="66"/>
    </row>
    <row r="67" spans="2:8">
      <c r="B67" s="17" t="s">
        <v>43</v>
      </c>
      <c r="C67" s="18" t="s">
        <v>8</v>
      </c>
      <c r="D67" s="18" t="s">
        <v>9</v>
      </c>
      <c r="E67" s="18" t="s">
        <v>44</v>
      </c>
      <c r="F67" s="18"/>
      <c r="G67" s="71" t="s">
        <v>45</v>
      </c>
      <c r="H67" s="18" t="s">
        <v>46</v>
      </c>
    </row>
    <row r="68" spans="2:8">
      <c r="B68" s="24" t="s">
        <v>47</v>
      </c>
      <c r="C68" s="21"/>
      <c r="D68" s="21">
        <v>0</v>
      </c>
      <c r="E68" s="21">
        <v>0</v>
      </c>
      <c r="F68" s="21"/>
      <c r="G68" s="21">
        <v>0</v>
      </c>
      <c r="H68" s="26">
        <v>0</v>
      </c>
    </row>
    <row r="69" spans="2:8">
      <c r="B69" s="68" t="s">
        <v>40</v>
      </c>
      <c r="C69" s="25"/>
      <c r="D69" s="25">
        <v>0</v>
      </c>
      <c r="E69" s="25">
        <v>0</v>
      </c>
      <c r="F69" s="25"/>
      <c r="G69" s="25">
        <v>0</v>
      </c>
      <c r="H69" s="26">
        <v>0</v>
      </c>
    </row>
    <row r="70" spans="2:8">
      <c r="B70" s="24"/>
      <c r="C70" s="25"/>
      <c r="D70" s="25">
        <v>0</v>
      </c>
      <c r="E70" s="25">
        <v>0</v>
      </c>
      <c r="F70" s="25"/>
      <c r="G70" s="25">
        <v>0</v>
      </c>
      <c r="H70" s="26">
        <v>0</v>
      </c>
    </row>
    <row r="71" spans="2:8">
      <c r="B71" s="30"/>
      <c r="C71" s="33"/>
      <c r="D71" s="33">
        <v>0</v>
      </c>
      <c r="E71" s="33">
        <v>0</v>
      </c>
      <c r="F71" s="33"/>
      <c r="G71" s="33">
        <v>0</v>
      </c>
      <c r="H71" s="32">
        <v>0</v>
      </c>
    </row>
    <row r="72" spans="2:8">
      <c r="B72" s="69"/>
      <c r="C72" s="18">
        <f>SUM(C67:C71)</f>
        <v>0</v>
      </c>
      <c r="D72" s="72">
        <v>0</v>
      </c>
      <c r="E72" s="73">
        <v>0</v>
      </c>
      <c r="F72" s="73"/>
      <c r="G72" s="73">
        <v>0</v>
      </c>
      <c r="H72" s="74">
        <v>0</v>
      </c>
    </row>
    <row r="73" spans="2:8">
      <c r="B73" s="69"/>
      <c r="C73" s="75"/>
      <c r="D73" s="75"/>
      <c r="E73" s="75"/>
      <c r="F73" s="75"/>
      <c r="G73" s="75"/>
      <c r="H73" s="75"/>
    </row>
    <row r="74" spans="2:8">
      <c r="B74" s="69"/>
      <c r="C74" s="75"/>
      <c r="D74" s="75"/>
      <c r="E74" s="75"/>
      <c r="F74" s="75"/>
      <c r="G74" s="75"/>
      <c r="H74" s="75"/>
    </row>
    <row r="75" spans="2:8">
      <c r="B75" s="69"/>
      <c r="C75" s="75"/>
      <c r="D75" s="75"/>
      <c r="E75" s="75"/>
      <c r="F75" s="75"/>
      <c r="G75" s="75"/>
      <c r="H75" s="75"/>
    </row>
    <row r="76" spans="2:8">
      <c r="B76" s="17" t="s">
        <v>48</v>
      </c>
      <c r="C76" s="18" t="s">
        <v>8</v>
      </c>
      <c r="D76" s="18" t="s">
        <v>9</v>
      </c>
      <c r="E76" s="18" t="s">
        <v>49</v>
      </c>
      <c r="F76" s="76"/>
      <c r="G76" s="75"/>
      <c r="H76" s="75"/>
    </row>
    <row r="77" spans="2:8">
      <c r="B77" s="67" t="s">
        <v>50</v>
      </c>
      <c r="C77" s="26"/>
      <c r="D77" s="25">
        <v>0</v>
      </c>
      <c r="E77" s="25">
        <v>0</v>
      </c>
      <c r="F77" s="70"/>
      <c r="G77" s="75"/>
      <c r="H77" s="75"/>
    </row>
    <row r="78" spans="2:8">
      <c r="B78" s="77" t="s">
        <v>40</v>
      </c>
      <c r="C78" s="26"/>
      <c r="D78" s="25">
        <v>0</v>
      </c>
      <c r="E78" s="25">
        <v>0</v>
      </c>
      <c r="F78" s="70"/>
      <c r="G78" s="75"/>
      <c r="H78" s="75"/>
    </row>
    <row r="79" spans="2:8">
      <c r="B79" s="69"/>
      <c r="C79" s="18">
        <f>SUM(C77:C78)</f>
        <v>0</v>
      </c>
      <c r="D79" s="241"/>
      <c r="E79" s="242"/>
      <c r="F79" s="76"/>
      <c r="G79" s="75"/>
      <c r="H79" s="75"/>
    </row>
    <row r="80" spans="2:8">
      <c r="B80" s="69"/>
      <c r="C80" s="75"/>
      <c r="D80" s="75"/>
      <c r="E80" s="75"/>
      <c r="F80" s="75"/>
      <c r="G80" s="75"/>
      <c r="H80" s="75"/>
    </row>
    <row r="81" spans="2:7">
      <c r="B81" s="66"/>
    </row>
    <row r="82" spans="2:7">
      <c r="B82" s="15" t="s">
        <v>51</v>
      </c>
    </row>
    <row r="84" spans="2:7">
      <c r="B84" s="66"/>
    </row>
    <row r="85" spans="2:7">
      <c r="B85" s="17" t="s">
        <v>52</v>
      </c>
      <c r="C85" s="18" t="s">
        <v>53</v>
      </c>
      <c r="D85" s="18" t="s">
        <v>54</v>
      </c>
      <c r="E85" s="18" t="s">
        <v>55</v>
      </c>
      <c r="F85" s="18"/>
      <c r="G85" s="18" t="s">
        <v>56</v>
      </c>
    </row>
    <row r="86" spans="2:7">
      <c r="B86" s="67" t="s">
        <v>57</v>
      </c>
      <c r="C86" s="78"/>
      <c r="D86" s="79"/>
      <c r="E86" s="79"/>
      <c r="F86" s="79"/>
      <c r="G86" s="79">
        <v>0</v>
      </c>
    </row>
    <row r="87" spans="2:7">
      <c r="B87" s="58" t="s">
        <v>58</v>
      </c>
      <c r="C87" s="59">
        <v>120875937.7</v>
      </c>
      <c r="D87" s="59">
        <v>136280496.28</v>
      </c>
      <c r="E87" s="59">
        <v>15404558.58</v>
      </c>
      <c r="F87" s="59"/>
      <c r="G87" s="54"/>
    </row>
    <row r="88" spans="2:7">
      <c r="B88" s="58" t="s">
        <v>59</v>
      </c>
      <c r="C88" s="59">
        <v>161264567.47</v>
      </c>
      <c r="D88" s="59">
        <v>687367229.76999998</v>
      </c>
      <c r="E88" s="59">
        <v>526102662.30000001</v>
      </c>
      <c r="F88" s="59"/>
      <c r="G88" s="54"/>
    </row>
    <row r="89" spans="2:7">
      <c r="B89" s="58" t="s">
        <v>60</v>
      </c>
      <c r="C89" s="59">
        <v>516705891.24000001</v>
      </c>
      <c r="D89" s="59">
        <v>39059871.039999999</v>
      </c>
      <c r="E89" s="59">
        <v>-477646020.19999999</v>
      </c>
      <c r="F89" s="59"/>
      <c r="G89" s="54"/>
    </row>
    <row r="90" spans="2:7">
      <c r="B90" s="58" t="s">
        <v>61</v>
      </c>
      <c r="C90" s="59">
        <v>61767.87</v>
      </c>
      <c r="D90" s="59">
        <v>61767.87</v>
      </c>
      <c r="E90" s="80">
        <v>0</v>
      </c>
      <c r="F90" s="59"/>
      <c r="G90" s="54"/>
    </row>
    <row r="91" spans="2:7">
      <c r="B91" s="58" t="s">
        <v>62</v>
      </c>
      <c r="C91" s="59">
        <v>24161481.530000001</v>
      </c>
      <c r="D91" s="59">
        <v>21962340.75</v>
      </c>
      <c r="E91" s="59">
        <v>-2199140.7799999998</v>
      </c>
      <c r="F91" s="59"/>
      <c r="G91" s="54"/>
    </row>
    <row r="92" spans="2:7">
      <c r="B92" s="58"/>
      <c r="C92" s="59"/>
      <c r="D92" s="59">
        <v>0</v>
      </c>
      <c r="E92" s="59"/>
      <c r="F92" s="59"/>
      <c r="G92" s="54"/>
    </row>
    <row r="93" spans="2:7" ht="15">
      <c r="B93" s="81"/>
      <c r="C93" s="59"/>
      <c r="D93" s="59"/>
      <c r="E93" s="59"/>
      <c r="F93" s="59"/>
      <c r="G93" s="54">
        <v>0</v>
      </c>
    </row>
    <row r="94" spans="2:7">
      <c r="B94" s="52" t="s">
        <v>63</v>
      </c>
      <c r="C94" s="59"/>
      <c r="D94" s="59"/>
      <c r="E94" s="59"/>
      <c r="F94" s="59"/>
      <c r="G94" s="54">
        <v>0</v>
      </c>
    </row>
    <row r="95" spans="2:7">
      <c r="B95" s="58" t="s">
        <v>64</v>
      </c>
      <c r="C95" s="59">
        <v>44901679.299999997</v>
      </c>
      <c r="D95" s="59">
        <v>45658835.899999999</v>
      </c>
      <c r="E95" s="59">
        <v>757156.6</v>
      </c>
      <c r="F95" s="59"/>
      <c r="G95" s="54"/>
    </row>
    <row r="96" spans="2:7">
      <c r="B96" s="58" t="s">
        <v>65</v>
      </c>
      <c r="C96" s="59">
        <v>28109988.010000002</v>
      </c>
      <c r="D96" s="59">
        <v>27419555.309999999</v>
      </c>
      <c r="E96" s="59">
        <v>-690432.7</v>
      </c>
      <c r="F96" s="59"/>
      <c r="G96" s="54"/>
    </row>
    <row r="97" spans="2:7">
      <c r="B97" s="58" t="s">
        <v>66</v>
      </c>
      <c r="C97" s="59">
        <v>2845523.07</v>
      </c>
      <c r="D97" s="59">
        <v>3784889.79</v>
      </c>
      <c r="E97" s="59">
        <v>939366.72</v>
      </c>
      <c r="F97" s="59"/>
      <c r="G97" s="54"/>
    </row>
    <row r="98" spans="2:7">
      <c r="B98" s="58" t="s">
        <v>67</v>
      </c>
      <c r="C98" s="59">
        <v>111504357.13</v>
      </c>
      <c r="D98" s="59">
        <v>125008988.84</v>
      </c>
      <c r="E98" s="59">
        <v>13504631.710000001</v>
      </c>
      <c r="F98" s="59"/>
      <c r="G98" s="54"/>
    </row>
    <row r="99" spans="2:7">
      <c r="B99" s="58" t="s">
        <v>68</v>
      </c>
      <c r="C99" s="59">
        <v>51226355.390000001</v>
      </c>
      <c r="D99" s="59">
        <v>47998555.640000001</v>
      </c>
      <c r="E99" s="59">
        <v>-3227799.75</v>
      </c>
      <c r="F99" s="59"/>
      <c r="G99" s="54"/>
    </row>
    <row r="100" spans="2:7">
      <c r="B100" s="58" t="s">
        <v>69</v>
      </c>
      <c r="C100" s="59">
        <v>9787031.7899999991</v>
      </c>
      <c r="D100" s="59">
        <v>10958003.970000001</v>
      </c>
      <c r="E100" s="59">
        <v>1170972.18</v>
      </c>
      <c r="F100" s="59"/>
      <c r="G100" s="54"/>
    </row>
    <row r="101" spans="2:7">
      <c r="B101" s="58" t="s">
        <v>70</v>
      </c>
      <c r="C101" s="59">
        <v>5134610.97</v>
      </c>
      <c r="D101" s="59">
        <v>4872052.3899999997</v>
      </c>
      <c r="E101" s="59">
        <v>-262558.58</v>
      </c>
      <c r="F101" s="59"/>
      <c r="G101" s="54"/>
    </row>
    <row r="102" spans="2:7">
      <c r="B102" s="58" t="s">
        <v>71</v>
      </c>
      <c r="C102" s="59">
        <v>17411378.960000001</v>
      </c>
      <c r="D102" s="59">
        <v>17156918.690000001</v>
      </c>
      <c r="E102" s="59">
        <v>-254460.27</v>
      </c>
      <c r="F102" s="59"/>
      <c r="G102" s="54"/>
    </row>
    <row r="103" spans="2:7">
      <c r="B103" s="58" t="s">
        <v>72</v>
      </c>
      <c r="C103" s="59">
        <v>30342.86</v>
      </c>
      <c r="D103" s="59">
        <v>30342.86</v>
      </c>
      <c r="E103" s="59">
        <v>0</v>
      </c>
      <c r="F103" s="59"/>
      <c r="G103" s="54"/>
    </row>
    <row r="104" spans="2:7">
      <c r="B104" s="58" t="s">
        <v>73</v>
      </c>
      <c r="C104" s="59">
        <v>2446206.7799999998</v>
      </c>
      <c r="D104" s="59">
        <v>2867420.48</v>
      </c>
      <c r="E104" s="59">
        <v>421213.7</v>
      </c>
      <c r="F104" s="59"/>
      <c r="G104" s="54"/>
    </row>
    <row r="105" spans="2:7">
      <c r="B105" s="58" t="s">
        <v>74</v>
      </c>
      <c r="C105" s="59">
        <v>57517223.43</v>
      </c>
      <c r="D105" s="59">
        <v>66633808.039999999</v>
      </c>
      <c r="E105" s="59">
        <v>9116584.6099999994</v>
      </c>
      <c r="F105" s="59"/>
      <c r="G105" s="54"/>
    </row>
    <row r="106" spans="2:7">
      <c r="B106" s="58" t="s">
        <v>75</v>
      </c>
      <c r="C106" s="59">
        <v>24038912.100000001</v>
      </c>
      <c r="D106" s="59">
        <v>23182399.84</v>
      </c>
      <c r="E106" s="59">
        <v>-856512.26</v>
      </c>
      <c r="F106" s="59"/>
      <c r="G106" s="54"/>
    </row>
    <row r="107" spans="2:7">
      <c r="B107" s="58" t="s">
        <v>76</v>
      </c>
      <c r="C107" s="59">
        <v>5168461.71</v>
      </c>
      <c r="D107" s="59">
        <v>5622253.71</v>
      </c>
      <c r="E107" s="59">
        <v>453792</v>
      </c>
      <c r="F107" s="59"/>
      <c r="G107" s="54"/>
    </row>
    <row r="108" spans="2:7">
      <c r="B108" s="58" t="s">
        <v>77</v>
      </c>
      <c r="C108" s="59">
        <v>4535.66</v>
      </c>
      <c r="D108" s="59">
        <v>4535.66</v>
      </c>
      <c r="E108" s="59">
        <v>0</v>
      </c>
      <c r="F108" s="59"/>
      <c r="G108" s="54"/>
    </row>
    <row r="109" spans="2:7">
      <c r="B109" s="58" t="s">
        <v>78</v>
      </c>
      <c r="C109" s="59">
        <v>17003161.129999999</v>
      </c>
      <c r="D109" s="59">
        <v>16990046.609999999</v>
      </c>
      <c r="E109" s="59">
        <v>-13114.52</v>
      </c>
      <c r="F109" s="59"/>
      <c r="G109" s="54"/>
    </row>
    <row r="110" spans="2:7">
      <c r="B110" s="58" t="s">
        <v>79</v>
      </c>
      <c r="C110" s="59">
        <v>2304352.5699999998</v>
      </c>
      <c r="D110" s="59">
        <v>2288409.33</v>
      </c>
      <c r="E110" s="59">
        <v>-15943.24</v>
      </c>
      <c r="F110" s="59"/>
      <c r="G110" s="54"/>
    </row>
    <row r="111" spans="2:7">
      <c r="B111" s="58" t="s">
        <v>80</v>
      </c>
      <c r="C111" s="59">
        <v>13746090.6</v>
      </c>
      <c r="D111" s="59">
        <v>17129198.399999999</v>
      </c>
      <c r="E111" s="59">
        <v>3383107.8</v>
      </c>
      <c r="F111" s="59"/>
      <c r="G111" s="54"/>
    </row>
    <row r="112" spans="2:7">
      <c r="B112" s="58" t="s">
        <v>81</v>
      </c>
      <c r="C112" s="59">
        <v>7163851</v>
      </c>
      <c r="D112" s="59">
        <v>5912387</v>
      </c>
      <c r="E112" s="59">
        <v>-1251464</v>
      </c>
      <c r="F112" s="59"/>
      <c r="G112" s="54"/>
    </row>
    <row r="113" spans="2:7">
      <c r="B113" s="58" t="s">
        <v>82</v>
      </c>
      <c r="C113" s="59">
        <v>0</v>
      </c>
      <c r="D113" s="59">
        <v>165300</v>
      </c>
      <c r="E113" s="59">
        <v>165300</v>
      </c>
      <c r="F113" s="59"/>
      <c r="G113" s="54"/>
    </row>
    <row r="114" spans="2:7">
      <c r="B114" s="58" t="s">
        <v>83</v>
      </c>
      <c r="C114" s="59">
        <v>44857.29</v>
      </c>
      <c r="D114" s="59">
        <v>40111.089999999997</v>
      </c>
      <c r="E114" s="59">
        <v>-4746.2</v>
      </c>
      <c r="F114" s="59"/>
      <c r="G114" s="54"/>
    </row>
    <row r="115" spans="2:7">
      <c r="B115" s="58" t="s">
        <v>84</v>
      </c>
      <c r="C115" s="59">
        <v>10614860.07</v>
      </c>
      <c r="D115" s="59">
        <v>11381614.029999999</v>
      </c>
      <c r="E115" s="59">
        <v>766753.96</v>
      </c>
      <c r="F115" s="59"/>
      <c r="G115" s="54"/>
    </row>
    <row r="116" spans="2:7">
      <c r="B116" s="58" t="s">
        <v>85</v>
      </c>
      <c r="C116" s="59">
        <v>10473523.460000001</v>
      </c>
      <c r="D116" s="59">
        <v>10253389.699999999</v>
      </c>
      <c r="E116" s="59">
        <v>-220133.76000000001</v>
      </c>
      <c r="F116" s="59"/>
      <c r="G116" s="54"/>
    </row>
    <row r="117" spans="2:7">
      <c r="B117" s="58" t="s">
        <v>86</v>
      </c>
      <c r="C117" s="59">
        <v>114573.94</v>
      </c>
      <c r="D117" s="59">
        <v>411933.94</v>
      </c>
      <c r="E117" s="59">
        <v>297360</v>
      </c>
      <c r="F117" s="59"/>
      <c r="G117" s="54"/>
    </row>
    <row r="118" spans="2:7">
      <c r="B118" s="58" t="s">
        <v>87</v>
      </c>
      <c r="C118" s="59">
        <v>941637.83</v>
      </c>
      <c r="D118" s="59">
        <v>986933.09</v>
      </c>
      <c r="E118" s="59">
        <v>45295.26</v>
      </c>
      <c r="F118" s="59"/>
      <c r="G118" s="54"/>
    </row>
    <row r="119" spans="2:7">
      <c r="B119" s="58" t="s">
        <v>88</v>
      </c>
      <c r="C119" s="59">
        <v>823001.99</v>
      </c>
      <c r="D119" s="59">
        <v>795097.67</v>
      </c>
      <c r="E119" s="59">
        <v>-27904.32</v>
      </c>
      <c r="F119" s="59"/>
      <c r="G119" s="54"/>
    </row>
    <row r="120" spans="2:7">
      <c r="B120" s="58" t="s">
        <v>89</v>
      </c>
      <c r="C120" s="59">
        <v>4871877.72</v>
      </c>
      <c r="D120" s="59">
        <v>4841388.1500000004</v>
      </c>
      <c r="E120" s="59">
        <v>-30489.57</v>
      </c>
      <c r="F120" s="59"/>
      <c r="G120" s="54"/>
    </row>
    <row r="121" spans="2:7">
      <c r="B121" s="58" t="s">
        <v>90</v>
      </c>
      <c r="C121" s="59">
        <v>150197.32999999999</v>
      </c>
      <c r="D121" s="59">
        <v>145542.47</v>
      </c>
      <c r="E121" s="59">
        <v>-4654.8599999999997</v>
      </c>
      <c r="F121" s="59"/>
      <c r="G121" s="54"/>
    </row>
    <row r="122" spans="2:7">
      <c r="B122" s="58" t="s">
        <v>91</v>
      </c>
      <c r="C122" s="59">
        <v>13914533.02</v>
      </c>
      <c r="D122" s="59">
        <v>14325698.9</v>
      </c>
      <c r="E122" s="59">
        <v>411165.88</v>
      </c>
      <c r="F122" s="59"/>
      <c r="G122" s="54"/>
    </row>
    <row r="123" spans="2:7">
      <c r="B123" s="58" t="s">
        <v>92</v>
      </c>
      <c r="C123" s="59">
        <v>647195.22</v>
      </c>
      <c r="D123" s="59">
        <v>614231.32999999996</v>
      </c>
      <c r="E123" s="59">
        <v>-32963.89</v>
      </c>
      <c r="F123" s="59"/>
      <c r="G123" s="54"/>
    </row>
    <row r="124" spans="2:7">
      <c r="B124" s="58" t="s">
        <v>93</v>
      </c>
      <c r="C124" s="59">
        <v>2171490.58</v>
      </c>
      <c r="D124" s="59">
        <v>2868047.38</v>
      </c>
      <c r="E124" s="59">
        <v>696556.8</v>
      </c>
      <c r="F124" s="59"/>
      <c r="G124" s="54"/>
    </row>
    <row r="125" spans="2:7">
      <c r="B125" s="58" t="s">
        <v>94</v>
      </c>
      <c r="C125" s="59">
        <v>3924405.23</v>
      </c>
      <c r="D125" s="59">
        <v>3852675.94</v>
      </c>
      <c r="E125" s="59">
        <v>-71729.289999999994</v>
      </c>
      <c r="F125" s="59"/>
      <c r="G125" s="54"/>
    </row>
    <row r="126" spans="2:7">
      <c r="B126" s="58" t="s">
        <v>95</v>
      </c>
      <c r="C126" s="59">
        <v>14047.03</v>
      </c>
      <c r="D126" s="59">
        <v>14047.03</v>
      </c>
      <c r="E126" s="80">
        <v>0</v>
      </c>
      <c r="F126" s="59"/>
      <c r="G126" s="54"/>
    </row>
    <row r="127" spans="2:7">
      <c r="B127" s="58" t="s">
        <v>96</v>
      </c>
      <c r="C127" s="59">
        <v>781794.96</v>
      </c>
      <c r="D127" s="59">
        <v>754674.92</v>
      </c>
      <c r="E127" s="59">
        <v>-27120.04</v>
      </c>
      <c r="F127" s="59"/>
      <c r="G127" s="54"/>
    </row>
    <row r="128" spans="2:7">
      <c r="B128" s="58"/>
      <c r="C128" s="59"/>
      <c r="D128" s="59"/>
      <c r="E128" s="59"/>
      <c r="F128" s="59"/>
      <c r="G128" s="54"/>
    </row>
    <row r="129" spans="2:8">
      <c r="B129" s="52" t="s">
        <v>97</v>
      </c>
      <c r="C129" s="59"/>
      <c r="D129" s="59"/>
      <c r="E129" s="59"/>
      <c r="F129" s="59"/>
      <c r="G129" s="54">
        <v>0</v>
      </c>
    </row>
    <row r="130" spans="2:8">
      <c r="B130" s="58" t="s">
        <v>98</v>
      </c>
      <c r="C130" s="80">
        <v>0</v>
      </c>
      <c r="D130" s="80">
        <v>0</v>
      </c>
      <c r="E130" s="59">
        <f>+C130-D130</f>
        <v>0</v>
      </c>
      <c r="F130" s="59"/>
      <c r="G130" s="54" t="s">
        <v>99</v>
      </c>
    </row>
    <row r="131" spans="2:8">
      <c r="B131" s="58" t="s">
        <v>100</v>
      </c>
      <c r="C131" s="59">
        <v>-21829858.59</v>
      </c>
      <c r="D131" s="59">
        <v>-189674325.87</v>
      </c>
      <c r="E131" s="59">
        <v>-167844467.28</v>
      </c>
      <c r="F131" s="59"/>
      <c r="G131" s="54" t="s">
        <v>99</v>
      </c>
      <c r="H131" s="65"/>
    </row>
    <row r="132" spans="2:8">
      <c r="B132" s="58" t="s">
        <v>101</v>
      </c>
      <c r="C132" s="59">
        <v>-19087160.93</v>
      </c>
      <c r="D132" s="59">
        <v>-23495508.359999999</v>
      </c>
      <c r="E132" s="59">
        <v>-4408347.43</v>
      </c>
      <c r="F132" s="59"/>
      <c r="G132" s="54" t="s">
        <v>99</v>
      </c>
      <c r="H132" s="65"/>
    </row>
    <row r="133" spans="2:8">
      <c r="B133" s="58" t="s">
        <v>102</v>
      </c>
      <c r="C133" s="59">
        <v>-767875</v>
      </c>
      <c r="D133" s="59">
        <v>-1054530</v>
      </c>
      <c r="E133" s="59">
        <v>-286655</v>
      </c>
      <c r="F133" s="59"/>
      <c r="G133" s="54" t="s">
        <v>99</v>
      </c>
      <c r="H133" s="65"/>
    </row>
    <row r="134" spans="2:8">
      <c r="B134" s="58" t="s">
        <v>103</v>
      </c>
      <c r="C134" s="59">
        <v>-729929.43</v>
      </c>
      <c r="D134" s="59">
        <v>-704850.37</v>
      </c>
      <c r="E134" s="59">
        <v>25079.06</v>
      </c>
      <c r="F134" s="59"/>
      <c r="G134" s="54" t="s">
        <v>99</v>
      </c>
      <c r="H134" s="65"/>
    </row>
    <row r="135" spans="2:8">
      <c r="B135" s="58" t="s">
        <v>104</v>
      </c>
      <c r="C135" s="59">
        <v>-104124051.3</v>
      </c>
      <c r="D135" s="59">
        <v>-122056977.16</v>
      </c>
      <c r="E135" s="59">
        <v>-17932925.859999999</v>
      </c>
      <c r="F135" s="59"/>
      <c r="G135" s="54" t="s">
        <v>99</v>
      </c>
      <c r="H135" s="65"/>
    </row>
    <row r="136" spans="2:8">
      <c r="B136" s="58" t="s">
        <v>105</v>
      </c>
      <c r="C136" s="59">
        <v>-7508899.29</v>
      </c>
      <c r="D136" s="59">
        <v>-8472344.2400000002</v>
      </c>
      <c r="E136" s="59">
        <v>-963444.95</v>
      </c>
      <c r="F136" s="59"/>
      <c r="G136" s="54" t="s">
        <v>99</v>
      </c>
      <c r="H136" s="65"/>
    </row>
    <row r="137" spans="2:8">
      <c r="B137" s="58" t="s">
        <v>106</v>
      </c>
      <c r="C137" s="59">
        <v>-5095653.07</v>
      </c>
      <c r="D137" s="59">
        <v>-6580108.0700000003</v>
      </c>
      <c r="E137" s="59">
        <v>-1484455</v>
      </c>
      <c r="F137" s="59"/>
      <c r="G137" s="54" t="s">
        <v>99</v>
      </c>
      <c r="H137" s="65"/>
    </row>
    <row r="138" spans="2:8">
      <c r="B138" s="58" t="s">
        <v>107</v>
      </c>
      <c r="C138" s="59">
        <v>-6951</v>
      </c>
      <c r="D138" s="59">
        <v>-9985</v>
      </c>
      <c r="E138" s="59">
        <v>-3034</v>
      </c>
      <c r="F138" s="59"/>
      <c r="G138" s="54" t="s">
        <v>99</v>
      </c>
      <c r="H138" s="65"/>
    </row>
    <row r="139" spans="2:8">
      <c r="B139" s="58" t="s">
        <v>108</v>
      </c>
      <c r="C139" s="59">
        <v>-582005</v>
      </c>
      <c r="D139" s="59">
        <v>-793738</v>
      </c>
      <c r="E139" s="59">
        <v>-211733</v>
      </c>
      <c r="F139" s="59"/>
      <c r="G139" s="54" t="s">
        <v>99</v>
      </c>
      <c r="H139" s="65"/>
    </row>
    <row r="140" spans="2:8">
      <c r="B140" s="58" t="s">
        <v>109</v>
      </c>
      <c r="C140" s="59">
        <v>-45972656.049999997</v>
      </c>
      <c r="D140" s="59">
        <v>-52348661.229999997</v>
      </c>
      <c r="E140" s="59">
        <v>-6376005.1799999997</v>
      </c>
      <c r="F140" s="59"/>
      <c r="G140" s="54" t="s">
        <v>99</v>
      </c>
      <c r="H140" s="65"/>
    </row>
    <row r="141" spans="2:8">
      <c r="B141" s="58" t="s">
        <v>110</v>
      </c>
      <c r="C141" s="59">
        <v>-576474.65</v>
      </c>
      <c r="D141" s="59">
        <v>-1123466.6499999999</v>
      </c>
      <c r="E141" s="59">
        <v>-546992</v>
      </c>
      <c r="F141" s="59"/>
      <c r="G141" s="54" t="s">
        <v>99</v>
      </c>
      <c r="H141" s="65"/>
    </row>
    <row r="142" spans="2:8">
      <c r="B142" s="58" t="s">
        <v>111</v>
      </c>
      <c r="C142" s="59">
        <v>-8090154.8399999999</v>
      </c>
      <c r="D142" s="59">
        <v>-13588434.960000001</v>
      </c>
      <c r="E142" s="59">
        <v>-5498280.1200000001</v>
      </c>
      <c r="F142" s="59"/>
      <c r="G142" s="54" t="s">
        <v>99</v>
      </c>
      <c r="H142" s="65"/>
    </row>
    <row r="143" spans="2:8">
      <c r="B143" s="58" t="s">
        <v>112</v>
      </c>
      <c r="C143" s="59">
        <v>-17325751.57</v>
      </c>
      <c r="D143" s="59">
        <v>-17367630.739999998</v>
      </c>
      <c r="E143" s="59">
        <v>-41879.17</v>
      </c>
      <c r="F143" s="59"/>
      <c r="G143" s="54" t="s">
        <v>99</v>
      </c>
      <c r="H143" s="65"/>
    </row>
    <row r="144" spans="2:8">
      <c r="B144" s="58" t="s">
        <v>113</v>
      </c>
      <c r="C144" s="59">
        <v>0</v>
      </c>
      <c r="D144" s="59">
        <v>-37881</v>
      </c>
      <c r="E144" s="59">
        <v>-37881</v>
      </c>
      <c r="F144" s="59"/>
      <c r="G144" s="54" t="s">
        <v>99</v>
      </c>
      <c r="H144" s="65"/>
    </row>
    <row r="145" spans="2:8">
      <c r="B145" s="58" t="s">
        <v>114</v>
      </c>
      <c r="C145" s="59">
        <v>-16339</v>
      </c>
      <c r="D145" s="59">
        <v>-16339</v>
      </c>
      <c r="E145" s="59">
        <v>0</v>
      </c>
      <c r="F145" s="59"/>
      <c r="G145" s="54" t="s">
        <v>99</v>
      </c>
      <c r="H145" s="65"/>
    </row>
    <row r="146" spans="2:8">
      <c r="B146" s="58" t="s">
        <v>115</v>
      </c>
      <c r="C146" s="59">
        <v>-41408.79</v>
      </c>
      <c r="D146" s="59">
        <v>-37561.79</v>
      </c>
      <c r="E146" s="59">
        <v>3847</v>
      </c>
      <c r="F146" s="59"/>
      <c r="G146" s="54" t="s">
        <v>99</v>
      </c>
      <c r="H146" s="65"/>
    </row>
    <row r="147" spans="2:8">
      <c r="B147" s="58" t="s">
        <v>116</v>
      </c>
      <c r="C147" s="59">
        <v>-9972628.6999999993</v>
      </c>
      <c r="D147" s="59">
        <v>-10949514.57</v>
      </c>
      <c r="E147" s="59">
        <v>-976885.87</v>
      </c>
      <c r="F147" s="59"/>
      <c r="G147" s="54" t="s">
        <v>99</v>
      </c>
      <c r="H147" s="65"/>
    </row>
    <row r="148" spans="2:8">
      <c r="B148" s="58" t="s">
        <v>117</v>
      </c>
      <c r="C148" s="59">
        <v>-27974</v>
      </c>
      <c r="D148" s="59">
        <v>-56612</v>
      </c>
      <c r="E148" s="59">
        <v>-28638</v>
      </c>
      <c r="F148" s="59"/>
      <c r="G148" s="54" t="s">
        <v>99</v>
      </c>
      <c r="H148" s="65"/>
    </row>
    <row r="149" spans="2:8">
      <c r="B149" s="58" t="s">
        <v>118</v>
      </c>
      <c r="C149" s="59">
        <v>-1034320.77</v>
      </c>
      <c r="D149" s="59">
        <v>-1145123.9099999999</v>
      </c>
      <c r="E149" s="59">
        <v>-110803.14</v>
      </c>
      <c r="F149" s="59"/>
      <c r="G149" s="54" t="s">
        <v>99</v>
      </c>
      <c r="H149" s="65"/>
    </row>
    <row r="150" spans="2:8">
      <c r="B150" s="58" t="s">
        <v>119</v>
      </c>
      <c r="C150" s="59">
        <v>-950945.98</v>
      </c>
      <c r="D150" s="59">
        <v>-1194537.1200000001</v>
      </c>
      <c r="E150" s="59">
        <v>-243591.14</v>
      </c>
      <c r="F150" s="59"/>
      <c r="G150" s="54" t="s">
        <v>99</v>
      </c>
      <c r="H150" s="65"/>
    </row>
    <row r="151" spans="2:8">
      <c r="B151" s="58" t="s">
        <v>120</v>
      </c>
      <c r="C151" s="59">
        <v>-2361037.66</v>
      </c>
      <c r="D151" s="59">
        <v>-3739059.77</v>
      </c>
      <c r="E151" s="59">
        <v>-1378022.11</v>
      </c>
      <c r="F151" s="59"/>
      <c r="G151" s="54" t="s">
        <v>99</v>
      </c>
      <c r="H151" s="65"/>
    </row>
    <row r="152" spans="2:8">
      <c r="B152" s="58" t="s">
        <v>121</v>
      </c>
      <c r="C152" s="59">
        <v>-3903205.63</v>
      </c>
      <c r="D152" s="59">
        <v>-4083286.7</v>
      </c>
      <c r="E152" s="59">
        <v>-180081.07</v>
      </c>
      <c r="F152" s="59"/>
      <c r="G152" s="54" t="s">
        <v>99</v>
      </c>
      <c r="H152" s="65"/>
    </row>
    <row r="153" spans="2:8" ht="15">
      <c r="B153" s="82"/>
      <c r="C153" s="64"/>
      <c r="D153" s="83"/>
      <c r="E153" s="83"/>
      <c r="F153" s="83"/>
      <c r="G153" s="64">
        <v>0</v>
      </c>
    </row>
    <row r="154" spans="2:8">
      <c r="C154" s="34">
        <f>SUM(C86:C153)</f>
        <v>1022896422.6899999</v>
      </c>
      <c r="D154" s="34">
        <f>SUM(D86:D153)</f>
        <v>901170517.30000019</v>
      </c>
      <c r="E154" s="34">
        <f>SUM(E86:E153)</f>
        <v>-121725905.39000002</v>
      </c>
      <c r="F154" s="34"/>
      <c r="G154" s="84"/>
    </row>
    <row r="155" spans="2:8">
      <c r="D155" s="85"/>
      <c r="E155" s="85"/>
      <c r="F155" s="85"/>
    </row>
    <row r="156" spans="2:8">
      <c r="D156" s="85"/>
      <c r="E156" s="85"/>
      <c r="F156" s="85"/>
    </row>
    <row r="157" spans="2:8">
      <c r="B157" s="17" t="s">
        <v>122</v>
      </c>
      <c r="C157" s="18" t="s">
        <v>53</v>
      </c>
      <c r="D157" s="18" t="s">
        <v>54</v>
      </c>
      <c r="E157" s="18" t="s">
        <v>55</v>
      </c>
      <c r="F157" s="18"/>
      <c r="G157" s="18" t="s">
        <v>56</v>
      </c>
    </row>
    <row r="158" spans="2:8">
      <c r="B158" s="67" t="s">
        <v>123</v>
      </c>
      <c r="C158" s="21"/>
      <c r="D158" s="21"/>
      <c r="E158" s="21"/>
      <c r="F158" s="21"/>
      <c r="G158" s="21"/>
    </row>
    <row r="159" spans="2:8">
      <c r="B159" s="68" t="s">
        <v>40</v>
      </c>
      <c r="C159" s="25"/>
      <c r="D159" s="25"/>
      <c r="E159" s="25"/>
      <c r="F159" s="25"/>
      <c r="G159" s="25"/>
    </row>
    <row r="160" spans="2:8">
      <c r="B160" s="52" t="s">
        <v>124</v>
      </c>
      <c r="C160" s="25"/>
      <c r="D160" s="25"/>
      <c r="E160" s="25"/>
      <c r="F160" s="25"/>
      <c r="G160" s="25"/>
    </row>
    <row r="161" spans="2:7">
      <c r="B161" s="52"/>
      <c r="C161" s="25"/>
      <c r="D161" s="25"/>
      <c r="E161" s="25"/>
      <c r="F161" s="25"/>
      <c r="G161" s="25"/>
    </row>
    <row r="162" spans="2:7">
      <c r="B162" s="52"/>
      <c r="C162" s="25"/>
      <c r="D162" s="25"/>
      <c r="E162" s="25"/>
      <c r="F162" s="25"/>
      <c r="G162" s="25"/>
    </row>
    <row r="163" spans="2:7" ht="15">
      <c r="B163" s="82"/>
      <c r="C163" s="33"/>
      <c r="D163" s="33"/>
      <c r="E163" s="33"/>
      <c r="F163" s="33"/>
      <c r="G163" s="33"/>
    </row>
    <row r="164" spans="2:7">
      <c r="C164" s="18">
        <f>SUM(C162:C163)</f>
        <v>0</v>
      </c>
      <c r="D164" s="18">
        <f>SUM(D162:D163)</f>
        <v>0</v>
      </c>
      <c r="E164" s="18">
        <f>SUM(E162:E163)</f>
        <v>0</v>
      </c>
      <c r="F164" s="18"/>
      <c r="G164" s="84"/>
    </row>
    <row r="167" spans="2:7">
      <c r="B167" s="17" t="s">
        <v>125</v>
      </c>
      <c r="C167" s="18" t="s">
        <v>8</v>
      </c>
    </row>
    <row r="168" spans="2:7">
      <c r="B168" s="67" t="s">
        <v>126</v>
      </c>
      <c r="C168" s="21"/>
    </row>
    <row r="169" spans="2:7">
      <c r="B169" s="52"/>
      <c r="C169" s="25"/>
    </row>
    <row r="170" spans="2:7">
      <c r="B170" s="63"/>
      <c r="C170" s="33"/>
    </row>
    <row r="171" spans="2:7">
      <c r="C171" s="18">
        <f>SUM(C169:C170)</f>
        <v>0</v>
      </c>
    </row>
    <row r="172" spans="2:7" ht="15">
      <c r="B172"/>
    </row>
    <row r="174" spans="2:7">
      <c r="B174" s="86" t="s">
        <v>127</v>
      </c>
      <c r="C174" s="87" t="s">
        <v>8</v>
      </c>
      <c r="D174" s="88" t="s">
        <v>128</v>
      </c>
    </row>
    <row r="175" spans="2:7">
      <c r="B175" s="89"/>
      <c r="C175" s="90"/>
      <c r="D175" s="91"/>
    </row>
    <row r="176" spans="2:7">
      <c r="B176" s="92" t="s">
        <v>129</v>
      </c>
      <c r="C176" s="93">
        <v>85669.01</v>
      </c>
      <c r="D176" s="94"/>
    </row>
    <row r="177" spans="2:16">
      <c r="B177" s="68"/>
      <c r="C177" s="95"/>
      <c r="D177" s="95"/>
    </row>
    <row r="178" spans="2:16">
      <c r="B178" s="96"/>
      <c r="C178" s="95"/>
      <c r="D178" s="95"/>
    </row>
    <row r="179" spans="2:16">
      <c r="B179" s="97"/>
      <c r="C179" s="98"/>
      <c r="D179" s="98"/>
    </row>
    <row r="180" spans="2:16">
      <c r="C180" s="99">
        <f>SUM(C176:C179)</f>
        <v>85669.01</v>
      </c>
      <c r="D180" s="18"/>
    </row>
    <row r="184" spans="2:16">
      <c r="B184" s="9" t="s">
        <v>130</v>
      </c>
    </row>
    <row r="186" spans="2:16">
      <c r="B186" s="86" t="s">
        <v>131</v>
      </c>
      <c r="C186" s="87" t="s">
        <v>8</v>
      </c>
      <c r="D186" s="18" t="s">
        <v>25</v>
      </c>
      <c r="E186" s="18" t="s">
        <v>26</v>
      </c>
      <c r="F186" s="18" t="s">
        <v>27</v>
      </c>
      <c r="G186" s="18"/>
    </row>
    <row r="187" spans="2:16">
      <c r="B187" s="67" t="s">
        <v>132</v>
      </c>
      <c r="C187" s="79"/>
      <c r="D187" s="79"/>
      <c r="E187" s="79"/>
      <c r="F187" s="79"/>
      <c r="G187" s="79"/>
      <c r="H187" s="2" t="s">
        <v>133</v>
      </c>
      <c r="I187" s="55"/>
      <c r="J187" s="55"/>
      <c r="K187" s="7"/>
      <c r="L187" s="7"/>
      <c r="M187" s="7"/>
      <c r="N187" s="7"/>
      <c r="O187" s="7"/>
      <c r="P187" s="7"/>
    </row>
    <row r="188" spans="2:16">
      <c r="B188" s="58" t="s">
        <v>134</v>
      </c>
      <c r="C188" s="59">
        <v>6093177.0700000003</v>
      </c>
      <c r="D188" s="59">
        <v>6093177.0700000003</v>
      </c>
      <c r="E188" s="59"/>
      <c r="F188" s="59"/>
      <c r="G188" s="59"/>
      <c r="I188" s="55"/>
      <c r="J188" s="55"/>
      <c r="K188" s="7"/>
      <c r="L188" s="7"/>
      <c r="M188" s="7"/>
      <c r="N188" s="7"/>
      <c r="O188" s="7"/>
      <c r="P188" s="7"/>
    </row>
    <row r="189" spans="2:16">
      <c r="B189" s="58" t="s">
        <v>135</v>
      </c>
      <c r="C189" s="59">
        <v>9301591.6600000001</v>
      </c>
      <c r="D189" s="59">
        <v>9301591.6600000001</v>
      </c>
      <c r="E189" s="59"/>
      <c r="F189" s="59"/>
      <c r="G189" s="59"/>
      <c r="I189" s="55"/>
      <c r="J189" s="55"/>
      <c r="K189" s="7"/>
      <c r="L189" s="7"/>
      <c r="M189" s="7"/>
      <c r="N189" s="7"/>
      <c r="O189" s="7"/>
      <c r="P189" s="7"/>
    </row>
    <row r="190" spans="2:16">
      <c r="B190" s="58" t="s">
        <v>136</v>
      </c>
      <c r="C190" s="59">
        <v>5018487.67</v>
      </c>
      <c r="D190" s="59">
        <v>5018487.67</v>
      </c>
      <c r="E190" s="59"/>
      <c r="F190" s="59"/>
      <c r="G190" s="59"/>
      <c r="I190" s="55"/>
      <c r="J190" s="55"/>
      <c r="K190" s="7"/>
      <c r="L190" s="7"/>
      <c r="M190" s="7"/>
      <c r="N190" s="7"/>
      <c r="O190" s="7"/>
      <c r="P190" s="7"/>
    </row>
    <row r="191" spans="2:16">
      <c r="B191" s="58" t="s">
        <v>137</v>
      </c>
      <c r="C191" s="59">
        <v>10060574.49</v>
      </c>
      <c r="D191" s="59">
        <v>10060574.49</v>
      </c>
      <c r="E191" s="59"/>
      <c r="F191" s="59"/>
      <c r="G191" s="59"/>
      <c r="I191" s="55"/>
      <c r="J191" s="55"/>
      <c r="K191" s="7"/>
      <c r="L191" s="7"/>
      <c r="M191" s="7"/>
      <c r="N191" s="7"/>
      <c r="O191" s="7"/>
      <c r="P191" s="7"/>
    </row>
    <row r="192" spans="2:16">
      <c r="B192" s="58" t="s">
        <v>138</v>
      </c>
      <c r="C192" s="59">
        <v>16637210.9</v>
      </c>
      <c r="D192" s="59">
        <v>16637210.9</v>
      </c>
      <c r="E192" s="59"/>
      <c r="F192" s="59"/>
      <c r="G192" s="59"/>
      <c r="I192" s="55"/>
      <c r="J192" s="55"/>
      <c r="K192" s="7"/>
      <c r="L192" s="7"/>
      <c r="M192" s="7"/>
      <c r="N192" s="7"/>
      <c r="O192" s="7"/>
      <c r="P192" s="7"/>
    </row>
    <row r="193" spans="2:16">
      <c r="B193" s="58" t="s">
        <v>139</v>
      </c>
      <c r="C193" s="59">
        <v>63291.59</v>
      </c>
      <c r="D193" s="59">
        <v>63291.59</v>
      </c>
      <c r="E193" s="59"/>
      <c r="F193" s="59"/>
      <c r="G193" s="59"/>
      <c r="I193" s="55"/>
      <c r="J193" s="55"/>
      <c r="K193" s="7"/>
      <c r="L193" s="7"/>
      <c r="M193" s="7"/>
      <c r="N193" s="7"/>
      <c r="O193" s="7"/>
      <c r="P193" s="7"/>
    </row>
    <row r="194" spans="2:16">
      <c r="B194" s="58" t="s">
        <v>140</v>
      </c>
      <c r="C194" s="59">
        <v>1449.68</v>
      </c>
      <c r="D194" s="59">
        <v>1449.68</v>
      </c>
      <c r="E194" s="59"/>
      <c r="F194" s="59"/>
      <c r="G194" s="59"/>
      <c r="I194" s="55"/>
      <c r="J194" s="55"/>
      <c r="K194" s="7"/>
      <c r="L194" s="7"/>
      <c r="M194" s="7"/>
      <c r="N194" s="7"/>
      <c r="O194" s="7"/>
      <c r="P194" s="7"/>
    </row>
    <row r="195" spans="2:16">
      <c r="B195" s="58" t="s">
        <v>141</v>
      </c>
      <c r="C195" s="59">
        <v>11899.39</v>
      </c>
      <c r="D195" s="59">
        <v>11899.39</v>
      </c>
      <c r="E195" s="59"/>
      <c r="F195" s="59"/>
      <c r="G195" s="59"/>
      <c r="I195" s="55"/>
      <c r="J195" s="55"/>
      <c r="K195" s="7"/>
      <c r="L195" s="7"/>
      <c r="M195" s="7"/>
      <c r="N195" s="7"/>
      <c r="O195" s="7"/>
      <c r="P195" s="7"/>
    </row>
    <row r="196" spans="2:16">
      <c r="B196" s="58" t="s">
        <v>142</v>
      </c>
      <c r="C196" s="59">
        <v>1189.3</v>
      </c>
      <c r="D196" s="59">
        <v>1189.3</v>
      </c>
      <c r="E196" s="59"/>
      <c r="F196" s="59"/>
      <c r="G196" s="59"/>
      <c r="I196" s="55"/>
      <c r="J196" s="55"/>
      <c r="K196" s="7"/>
      <c r="L196" s="7"/>
      <c r="M196" s="7"/>
      <c r="N196" s="7"/>
      <c r="O196" s="7"/>
      <c r="P196" s="7"/>
    </row>
    <row r="197" spans="2:16">
      <c r="B197" s="58" t="s">
        <v>143</v>
      </c>
      <c r="C197" s="59">
        <v>146.52000000000001</v>
      </c>
      <c r="D197" s="59">
        <v>146.52000000000001</v>
      </c>
      <c r="E197" s="59"/>
      <c r="F197" s="59"/>
      <c r="G197" s="59"/>
      <c r="I197" s="55"/>
      <c r="J197" s="55"/>
      <c r="K197" s="7"/>
      <c r="L197" s="7"/>
      <c r="M197" s="7"/>
      <c r="N197" s="7"/>
      <c r="O197" s="7"/>
      <c r="P197" s="7"/>
    </row>
    <row r="198" spans="2:16">
      <c r="B198" s="58" t="s">
        <v>144</v>
      </c>
      <c r="C198" s="59">
        <v>1888254.14</v>
      </c>
      <c r="D198" s="59">
        <v>1888254.14</v>
      </c>
      <c r="E198" s="59"/>
      <c r="F198" s="59"/>
      <c r="G198" s="59"/>
      <c r="I198" s="55"/>
      <c r="J198" s="55"/>
      <c r="K198" s="7"/>
      <c r="L198" s="7"/>
      <c r="M198" s="7"/>
      <c r="N198" s="7"/>
      <c r="O198" s="7"/>
      <c r="P198" s="7"/>
    </row>
    <row r="199" spans="2:16">
      <c r="B199" s="58" t="s">
        <v>145</v>
      </c>
      <c r="C199" s="59">
        <v>2255859.4700000002</v>
      </c>
      <c r="D199" s="59">
        <v>2255859.4700000002</v>
      </c>
      <c r="E199" s="59"/>
      <c r="F199" s="59"/>
      <c r="G199" s="59"/>
      <c r="I199" s="55"/>
      <c r="J199" s="55"/>
      <c r="K199" s="7"/>
      <c r="L199" s="7"/>
      <c r="M199" s="7"/>
      <c r="N199" s="7"/>
      <c r="O199" s="7"/>
      <c r="P199" s="7"/>
    </row>
    <row r="200" spans="2:16">
      <c r="B200" s="58" t="s">
        <v>146</v>
      </c>
      <c r="C200" s="59">
        <v>16456056.789999999</v>
      </c>
      <c r="D200" s="59">
        <v>16456056.789999999</v>
      </c>
      <c r="E200" s="59"/>
      <c r="F200" s="59"/>
      <c r="G200" s="59"/>
      <c r="I200" s="55"/>
      <c r="J200" s="55"/>
      <c r="K200" s="7"/>
      <c r="L200" s="7"/>
      <c r="M200" s="7"/>
      <c r="N200" s="7"/>
      <c r="O200" s="7"/>
      <c r="P200" s="7"/>
    </row>
    <row r="201" spans="2:16">
      <c r="B201" s="58" t="s">
        <v>147</v>
      </c>
      <c r="C201" s="59">
        <v>16020217.34</v>
      </c>
      <c r="D201" s="59">
        <v>16020217.34</v>
      </c>
      <c r="E201" s="59"/>
      <c r="F201" s="59"/>
      <c r="G201" s="59"/>
      <c r="I201" s="55"/>
      <c r="J201" s="55"/>
      <c r="K201" s="7"/>
      <c r="L201" s="7"/>
      <c r="M201" s="7"/>
      <c r="N201" s="7"/>
      <c r="O201" s="7"/>
      <c r="P201" s="7"/>
    </row>
    <row r="202" spans="2:16">
      <c r="B202" s="58" t="s">
        <v>148</v>
      </c>
      <c r="C202" s="59">
        <v>379.64</v>
      </c>
      <c r="D202" s="59">
        <v>379.64</v>
      </c>
      <c r="E202" s="59"/>
      <c r="F202" s="59"/>
      <c r="G202" s="59"/>
      <c r="I202" s="55"/>
      <c r="J202" s="55"/>
      <c r="K202" s="7"/>
      <c r="L202" s="7"/>
      <c r="M202" s="7"/>
      <c r="N202" s="7"/>
      <c r="O202" s="7"/>
      <c r="P202" s="7"/>
    </row>
    <row r="203" spans="2:16">
      <c r="B203" s="58" t="s">
        <v>149</v>
      </c>
      <c r="C203" s="59">
        <v>5452236.7800000003</v>
      </c>
      <c r="D203" s="59">
        <v>5452236.7800000003</v>
      </c>
      <c r="E203" s="59"/>
      <c r="F203" s="59"/>
      <c r="G203" s="59"/>
      <c r="I203" s="55"/>
      <c r="J203" s="55"/>
      <c r="K203" s="7"/>
      <c r="L203" s="7"/>
      <c r="M203" s="7"/>
      <c r="N203" s="7"/>
      <c r="O203" s="7"/>
      <c r="P203" s="7"/>
    </row>
    <row r="204" spans="2:16">
      <c r="B204" s="58" t="s">
        <v>150</v>
      </c>
      <c r="C204" s="59">
        <v>2914.98</v>
      </c>
      <c r="D204" s="59">
        <v>2914.98</v>
      </c>
      <c r="E204" s="59">
        <v>0</v>
      </c>
      <c r="F204" s="59"/>
      <c r="G204" s="59"/>
      <c r="I204" s="55"/>
      <c r="J204" s="55"/>
      <c r="K204" s="7"/>
      <c r="L204" s="7"/>
      <c r="M204" s="7"/>
      <c r="N204" s="7"/>
      <c r="O204" s="7"/>
      <c r="P204" s="7"/>
    </row>
    <row r="205" spans="2:16">
      <c r="B205" s="58" t="s">
        <v>151</v>
      </c>
      <c r="C205" s="59">
        <v>7033.44</v>
      </c>
      <c r="D205" s="59">
        <v>7033.44</v>
      </c>
      <c r="E205" s="59">
        <v>0</v>
      </c>
      <c r="F205" s="59"/>
      <c r="G205" s="59"/>
      <c r="I205" s="55"/>
      <c r="J205" s="55"/>
      <c r="K205" s="7"/>
      <c r="L205" s="7"/>
      <c r="M205" s="7"/>
      <c r="N205" s="7"/>
      <c r="O205" s="7"/>
      <c r="P205" s="7"/>
    </row>
    <row r="206" spans="2:16">
      <c r="B206" s="58" t="s">
        <v>152</v>
      </c>
      <c r="C206" s="59">
        <v>187464.87</v>
      </c>
      <c r="D206" s="59">
        <v>187464.87</v>
      </c>
      <c r="E206" s="59"/>
      <c r="F206" s="59"/>
      <c r="G206" s="59"/>
      <c r="I206" s="55"/>
      <c r="J206" s="55"/>
      <c r="K206" s="7"/>
      <c r="L206" s="7"/>
      <c r="M206" s="7"/>
      <c r="N206" s="7"/>
      <c r="O206" s="7"/>
      <c r="P206" s="7"/>
    </row>
    <row r="207" spans="2:16">
      <c r="B207" s="58" t="s">
        <v>153</v>
      </c>
      <c r="C207" s="59">
        <v>2.27</v>
      </c>
      <c r="D207" s="59">
        <v>2.27</v>
      </c>
      <c r="E207" s="59"/>
      <c r="F207" s="59"/>
      <c r="G207" s="59"/>
      <c r="I207" s="55"/>
      <c r="J207" s="55"/>
      <c r="K207" s="7"/>
      <c r="L207" s="7"/>
      <c r="M207" s="7"/>
      <c r="N207" s="7"/>
      <c r="O207" s="7"/>
      <c r="P207" s="7"/>
    </row>
    <row r="208" spans="2:16">
      <c r="B208" s="58" t="s">
        <v>154</v>
      </c>
      <c r="C208" s="59">
        <v>2082676.87</v>
      </c>
      <c r="D208" s="59">
        <v>2082676.87</v>
      </c>
      <c r="E208" s="59"/>
      <c r="F208" s="59"/>
      <c r="G208" s="59"/>
      <c r="I208" s="55"/>
      <c r="J208" s="55"/>
      <c r="K208" s="7"/>
      <c r="L208" s="7"/>
      <c r="M208" s="7"/>
      <c r="N208" s="7"/>
      <c r="O208" s="7"/>
      <c r="P208" s="7"/>
    </row>
    <row r="209" spans="2:16">
      <c r="B209" s="58" t="s">
        <v>155</v>
      </c>
      <c r="C209" s="59">
        <v>195704.81</v>
      </c>
      <c r="D209" s="59">
        <v>195704.81</v>
      </c>
      <c r="E209" s="59"/>
      <c r="F209" s="59"/>
      <c r="G209" s="59"/>
      <c r="I209" s="55"/>
      <c r="J209" s="55"/>
      <c r="K209" s="7"/>
      <c r="L209" s="7"/>
      <c r="M209" s="7"/>
      <c r="N209" s="7"/>
      <c r="O209" s="7"/>
      <c r="P209" s="7"/>
    </row>
    <row r="210" spans="2:16">
      <c r="B210" s="58" t="s">
        <v>156</v>
      </c>
      <c r="C210" s="59">
        <v>1502083.22</v>
      </c>
      <c r="D210" s="59">
        <v>1502083.22</v>
      </c>
      <c r="E210" s="59"/>
      <c r="F210" s="59"/>
      <c r="G210" s="59"/>
      <c r="I210" s="55"/>
      <c r="J210" s="55"/>
      <c r="K210" s="7"/>
      <c r="L210" s="7"/>
      <c r="M210" s="7"/>
      <c r="N210" s="7"/>
      <c r="O210" s="7"/>
      <c r="P210" s="7"/>
    </row>
    <row r="211" spans="2:16">
      <c r="B211" s="58" t="s">
        <v>157</v>
      </c>
      <c r="C211" s="59">
        <v>259769.07</v>
      </c>
      <c r="D211" s="59">
        <v>259769.07</v>
      </c>
      <c r="E211" s="59"/>
      <c r="F211" s="59"/>
      <c r="G211" s="59"/>
      <c r="I211" s="55"/>
      <c r="J211" s="55"/>
      <c r="K211" s="7"/>
      <c r="L211" s="7"/>
      <c r="M211" s="7"/>
      <c r="N211" s="7"/>
      <c r="O211" s="7"/>
      <c r="P211" s="7"/>
    </row>
    <row r="212" spans="2:16">
      <c r="B212" s="58"/>
      <c r="C212" s="59"/>
      <c r="D212" s="59"/>
      <c r="E212" s="59"/>
      <c r="F212" s="59"/>
      <c r="G212" s="59"/>
    </row>
    <row r="213" spans="2:16">
      <c r="B213" s="63"/>
      <c r="C213" s="83"/>
      <c r="D213" s="83"/>
      <c r="E213" s="83"/>
      <c r="F213" s="83"/>
      <c r="G213" s="83"/>
    </row>
    <row r="214" spans="2:16">
      <c r="C214" s="100">
        <f>SUM(C188:C213)</f>
        <v>93499671.960000008</v>
      </c>
      <c r="D214" s="100">
        <f>SUM(D188:D213)</f>
        <v>93499671.960000008</v>
      </c>
      <c r="E214" s="100">
        <f>SUM(E188:E213)</f>
        <v>0</v>
      </c>
      <c r="F214" s="100">
        <f>SUM(F188:F213)</f>
        <v>0</v>
      </c>
      <c r="G214" s="100">
        <f>SUM(G188:G213)</f>
        <v>0</v>
      </c>
    </row>
    <row r="215" spans="2:16">
      <c r="D215" s="101"/>
    </row>
    <row r="218" spans="2:16">
      <c r="B218" s="86" t="s">
        <v>158</v>
      </c>
      <c r="C218" s="87" t="s">
        <v>8</v>
      </c>
      <c r="D218" s="18" t="s">
        <v>159</v>
      </c>
      <c r="E218" s="18" t="s">
        <v>128</v>
      </c>
      <c r="F218" s="19"/>
    </row>
    <row r="219" spans="2:16">
      <c r="B219" s="20" t="s">
        <v>160</v>
      </c>
      <c r="C219" s="102"/>
      <c r="D219" s="103"/>
      <c r="E219" s="104"/>
      <c r="F219" s="105"/>
    </row>
    <row r="220" spans="2:16">
      <c r="B220" s="106" t="s">
        <v>40</v>
      </c>
      <c r="C220" s="107"/>
      <c r="D220" s="105"/>
      <c r="E220" s="108"/>
      <c r="F220" s="105"/>
    </row>
    <row r="221" spans="2:16">
      <c r="B221" s="109"/>
      <c r="C221" s="110"/>
      <c r="D221" s="111"/>
      <c r="E221" s="112"/>
      <c r="F221" s="105"/>
    </row>
    <row r="222" spans="2:16">
      <c r="C222" s="18">
        <f>SUM(C220:C221)</f>
        <v>0</v>
      </c>
      <c r="D222" s="236"/>
      <c r="E222" s="237"/>
      <c r="F222" s="113"/>
    </row>
    <row r="223" spans="2:16">
      <c r="F223" s="35"/>
    </row>
    <row r="224" spans="2:16">
      <c r="F224" s="35"/>
    </row>
    <row r="225" spans="2:6" ht="25.5">
      <c r="B225" s="114" t="s">
        <v>161</v>
      </c>
      <c r="C225" s="115" t="s">
        <v>8</v>
      </c>
      <c r="D225" s="18" t="s">
        <v>159</v>
      </c>
      <c r="E225" s="116" t="s">
        <v>128</v>
      </c>
      <c r="F225" s="19"/>
    </row>
    <row r="226" spans="2:6">
      <c r="B226" s="24" t="s">
        <v>162</v>
      </c>
      <c r="C226" s="117"/>
      <c r="D226" s="108"/>
      <c r="E226" s="118"/>
      <c r="F226" s="105"/>
    </row>
    <row r="227" spans="2:6">
      <c r="B227" s="117" t="s">
        <v>163</v>
      </c>
      <c r="C227" s="119">
        <v>5000</v>
      </c>
      <c r="D227" s="108"/>
      <c r="E227" s="118"/>
      <c r="F227" s="105"/>
    </row>
    <row r="228" spans="2:6">
      <c r="B228" s="109"/>
      <c r="C228" s="109"/>
      <c r="D228" s="112"/>
      <c r="E228" s="120"/>
      <c r="F228" s="105"/>
    </row>
    <row r="229" spans="2:6">
      <c r="C229" s="121">
        <v>1572.74</v>
      </c>
      <c r="D229" s="234"/>
      <c r="E229" s="235"/>
      <c r="F229" s="113"/>
    </row>
    <row r="230" spans="2:6" ht="15">
      <c r="B230"/>
      <c r="F230" s="35"/>
    </row>
    <row r="231" spans="2:6">
      <c r="F231" s="35"/>
    </row>
    <row r="232" spans="2:6">
      <c r="B232" s="86" t="s">
        <v>164</v>
      </c>
      <c r="C232" s="87" t="s">
        <v>8</v>
      </c>
      <c r="D232" s="18" t="s">
        <v>159</v>
      </c>
      <c r="E232" s="18" t="s">
        <v>128</v>
      </c>
      <c r="F232" s="19"/>
    </row>
    <row r="233" spans="2:6">
      <c r="B233" s="20" t="s">
        <v>165</v>
      </c>
      <c r="C233" s="102"/>
      <c r="D233" s="103"/>
      <c r="E233" s="104"/>
      <c r="F233" s="105"/>
    </row>
    <row r="234" spans="2:6">
      <c r="B234" s="106" t="s">
        <v>40</v>
      </c>
      <c r="C234" s="107"/>
      <c r="D234" s="105"/>
      <c r="E234" s="108"/>
      <c r="F234" s="105"/>
    </row>
    <row r="235" spans="2:6">
      <c r="B235" s="109"/>
      <c r="C235" s="110"/>
      <c r="D235" s="111"/>
      <c r="E235" s="112"/>
      <c r="F235" s="105"/>
    </row>
    <row r="236" spans="2:6">
      <c r="C236" s="18">
        <f>SUM(C234:C235)</f>
        <v>0</v>
      </c>
      <c r="D236" s="236"/>
      <c r="E236" s="237"/>
      <c r="F236" s="113"/>
    </row>
    <row r="237" spans="2:6">
      <c r="F237" s="35"/>
    </row>
    <row r="238" spans="2:6">
      <c r="F238" s="35"/>
    </row>
    <row r="239" spans="2:6">
      <c r="B239" s="86" t="s">
        <v>166</v>
      </c>
      <c r="C239" s="87" t="s">
        <v>8</v>
      </c>
      <c r="D239" s="122" t="s">
        <v>159</v>
      </c>
      <c r="E239" s="122" t="s">
        <v>44</v>
      </c>
      <c r="F239" s="19"/>
    </row>
    <row r="240" spans="2:6">
      <c r="B240" s="20" t="s">
        <v>167</v>
      </c>
      <c r="C240" s="21"/>
      <c r="D240" s="21">
        <v>0</v>
      </c>
      <c r="E240" s="21">
        <v>0</v>
      </c>
      <c r="F240" s="23"/>
    </row>
    <row r="241" spans="2:10">
      <c r="B241" s="58" t="s">
        <v>168</v>
      </c>
      <c r="C241" s="29">
        <v>0</v>
      </c>
      <c r="D241" s="25">
        <v>0</v>
      </c>
      <c r="E241" s="25">
        <v>0</v>
      </c>
      <c r="F241" s="23"/>
    </row>
    <row r="242" spans="2:10">
      <c r="B242" s="63"/>
      <c r="C242" s="123"/>
      <c r="D242" s="123">
        <v>0</v>
      </c>
      <c r="E242" s="123">
        <v>0</v>
      </c>
      <c r="F242" s="124"/>
    </row>
    <row r="243" spans="2:10">
      <c r="C243" s="34">
        <f>SUM(C241:C242)</f>
        <v>0</v>
      </c>
      <c r="D243" s="236"/>
      <c r="E243" s="237"/>
      <c r="F243" s="113"/>
    </row>
    <row r="247" spans="2:10">
      <c r="B247" s="9" t="s">
        <v>169</v>
      </c>
    </row>
    <row r="248" spans="2:10">
      <c r="B248" s="9"/>
    </row>
    <row r="249" spans="2:10">
      <c r="B249" s="9" t="s">
        <v>170</v>
      </c>
    </row>
    <row r="251" spans="2:10">
      <c r="B251" s="125" t="s">
        <v>171</v>
      </c>
      <c r="C251" s="126" t="s">
        <v>8</v>
      </c>
      <c r="D251" s="18" t="s">
        <v>172</v>
      </c>
      <c r="E251" s="18" t="s">
        <v>44</v>
      </c>
      <c r="F251" s="19"/>
    </row>
    <row r="252" spans="2:10">
      <c r="B252" s="67" t="s">
        <v>173</v>
      </c>
      <c r="C252" s="79"/>
      <c r="D252" s="79"/>
      <c r="E252" s="79"/>
      <c r="F252" s="127"/>
      <c r="G252" s="2" t="s">
        <v>133</v>
      </c>
      <c r="J252" s="2" t="str">
        <f>CONCATENATE(H251,G251,I251)</f>
        <v/>
      </c>
    </row>
    <row r="253" spans="2:10">
      <c r="B253" s="58" t="s">
        <v>174</v>
      </c>
      <c r="C253" s="65">
        <v>15295740</v>
      </c>
      <c r="D253" s="54"/>
      <c r="E253" s="54"/>
      <c r="F253" s="127"/>
      <c r="G253" s="2" t="s">
        <v>133</v>
      </c>
    </row>
    <row r="254" spans="2:10">
      <c r="B254" s="58" t="s">
        <v>175</v>
      </c>
      <c r="C254" s="65">
        <v>60320181</v>
      </c>
      <c r="D254" s="54"/>
      <c r="E254" s="54"/>
      <c r="F254" s="127"/>
      <c r="G254" s="2" t="s">
        <v>133</v>
      </c>
    </row>
    <row r="255" spans="2:10">
      <c r="B255" s="58" t="s">
        <v>176</v>
      </c>
      <c r="C255" s="65">
        <v>951</v>
      </c>
      <c r="D255" s="54"/>
      <c r="E255" s="54"/>
      <c r="F255" s="127"/>
    </row>
    <row r="256" spans="2:10">
      <c r="B256" s="58" t="s">
        <v>177</v>
      </c>
      <c r="C256" s="65">
        <v>2375304</v>
      </c>
      <c r="D256" s="54"/>
      <c r="E256" s="54"/>
      <c r="F256" s="127"/>
      <c r="G256" s="2" t="s">
        <v>133</v>
      </c>
    </row>
    <row r="257" spans="2:7">
      <c r="B257" s="58" t="s">
        <v>178</v>
      </c>
      <c r="C257" s="65">
        <v>230580</v>
      </c>
      <c r="D257" s="54"/>
      <c r="E257" s="54"/>
      <c r="F257" s="127"/>
      <c r="G257" s="2" t="s">
        <v>133</v>
      </c>
    </row>
    <row r="258" spans="2:7">
      <c r="B258" s="58" t="s">
        <v>179</v>
      </c>
      <c r="C258" s="65">
        <v>651353</v>
      </c>
      <c r="D258" s="54"/>
      <c r="E258" s="54"/>
      <c r="F258" s="127"/>
      <c r="G258" s="2" t="s">
        <v>133</v>
      </c>
    </row>
    <row r="259" spans="2:7">
      <c r="B259" s="58" t="s">
        <v>180</v>
      </c>
      <c r="C259" s="65">
        <v>205004</v>
      </c>
      <c r="D259" s="54"/>
      <c r="E259" s="54"/>
      <c r="F259" s="127"/>
      <c r="G259" s="2" t="s">
        <v>133</v>
      </c>
    </row>
    <row r="260" spans="2:7">
      <c r="B260" s="58" t="s">
        <v>181</v>
      </c>
      <c r="C260" s="65">
        <v>473114</v>
      </c>
      <c r="D260" s="54"/>
      <c r="E260" s="54"/>
      <c r="F260" s="127"/>
      <c r="G260" s="2" t="s">
        <v>133</v>
      </c>
    </row>
    <row r="261" spans="2:7">
      <c r="B261" s="58" t="s">
        <v>182</v>
      </c>
      <c r="C261" s="65">
        <v>3371722</v>
      </c>
      <c r="D261" s="54"/>
      <c r="E261" s="54"/>
      <c r="F261" s="127"/>
      <c r="G261" s="2" t="s">
        <v>133</v>
      </c>
    </row>
    <row r="262" spans="2:7">
      <c r="B262" s="58" t="s">
        <v>183</v>
      </c>
      <c r="C262" s="65">
        <v>989201</v>
      </c>
      <c r="D262" s="54"/>
      <c r="E262" s="54"/>
      <c r="F262" s="127"/>
      <c r="G262" s="2" t="s">
        <v>184</v>
      </c>
    </row>
    <row r="263" spans="2:7">
      <c r="B263" s="58" t="s">
        <v>185</v>
      </c>
      <c r="C263" s="65">
        <v>18267</v>
      </c>
      <c r="D263" s="54"/>
      <c r="E263" s="54"/>
      <c r="F263" s="127"/>
    </row>
    <row r="264" spans="2:7">
      <c r="B264" s="58"/>
      <c r="C264" s="65"/>
      <c r="D264" s="54"/>
      <c r="E264" s="54"/>
      <c r="F264" s="127"/>
    </row>
    <row r="265" spans="2:7" ht="25.5">
      <c r="B265" s="128" t="s">
        <v>186</v>
      </c>
      <c r="C265" s="54"/>
      <c r="D265" s="54"/>
      <c r="E265" s="54"/>
      <c r="F265" s="127"/>
    </row>
    <row r="266" spans="2:7">
      <c r="B266" s="58" t="s">
        <v>187</v>
      </c>
      <c r="C266" s="59">
        <v>11135984.91</v>
      </c>
      <c r="D266" s="54"/>
      <c r="E266" s="54"/>
      <c r="F266" s="127"/>
    </row>
    <row r="267" spans="2:7">
      <c r="B267" s="58" t="s">
        <v>188</v>
      </c>
      <c r="C267" s="59">
        <v>529848.43000000005</v>
      </c>
      <c r="D267" s="54"/>
      <c r="E267" s="54"/>
      <c r="F267" s="127"/>
    </row>
    <row r="268" spans="2:7">
      <c r="B268" s="58" t="s">
        <v>189</v>
      </c>
      <c r="C268" s="59">
        <v>816792126.45000005</v>
      </c>
      <c r="D268" s="54"/>
      <c r="E268" s="54"/>
      <c r="F268" s="127"/>
    </row>
    <row r="269" spans="2:7">
      <c r="B269" s="58" t="s">
        <v>190</v>
      </c>
      <c r="C269" s="59">
        <v>29992740.289999999</v>
      </c>
      <c r="D269" s="54"/>
      <c r="E269" s="54"/>
      <c r="F269" s="127"/>
    </row>
    <row r="270" spans="2:7">
      <c r="B270" s="58" t="s">
        <v>191</v>
      </c>
      <c r="C270" s="59">
        <v>59407404.340000004</v>
      </c>
      <c r="D270" s="54"/>
      <c r="E270" s="54"/>
      <c r="F270" s="127"/>
    </row>
    <row r="271" spans="2:7">
      <c r="B271" s="58" t="s">
        <v>192</v>
      </c>
      <c r="C271" s="59">
        <v>4368033</v>
      </c>
      <c r="D271" s="54"/>
      <c r="E271" s="54"/>
      <c r="F271" s="127"/>
    </row>
    <row r="272" spans="2:7">
      <c r="B272" s="58" t="s">
        <v>193</v>
      </c>
      <c r="C272" s="59">
        <v>521200</v>
      </c>
      <c r="D272" s="54"/>
      <c r="E272" s="54"/>
      <c r="F272" s="127"/>
    </row>
    <row r="273" spans="2:6">
      <c r="B273" s="58"/>
      <c r="C273" s="59"/>
      <c r="D273" s="54"/>
      <c r="E273" s="54"/>
      <c r="F273" s="127"/>
    </row>
    <row r="274" spans="2:6">
      <c r="B274" s="63"/>
      <c r="C274" s="64"/>
      <c r="D274" s="64"/>
      <c r="E274" s="64"/>
      <c r="F274" s="127"/>
    </row>
    <row r="275" spans="2:6">
      <c r="C275" s="100">
        <f>SUM(C253:C274)</f>
        <v>1006678754.4200001</v>
      </c>
      <c r="D275" s="236"/>
      <c r="E275" s="237"/>
      <c r="F275" s="113"/>
    </row>
    <row r="278" spans="2:6">
      <c r="B278" s="125" t="s">
        <v>194</v>
      </c>
      <c r="C278" s="126" t="s">
        <v>8</v>
      </c>
      <c r="D278" s="18" t="s">
        <v>172</v>
      </c>
      <c r="E278" s="18" t="s">
        <v>44</v>
      </c>
      <c r="F278" s="19"/>
    </row>
    <row r="279" spans="2:6" ht="27" customHeight="1">
      <c r="B279" s="129" t="s">
        <v>195</v>
      </c>
      <c r="C279" s="79"/>
      <c r="D279" s="79"/>
      <c r="E279" s="79"/>
      <c r="F279" s="127"/>
    </row>
    <row r="280" spans="2:6">
      <c r="B280" s="130" t="s">
        <v>196</v>
      </c>
      <c r="C280" s="59">
        <v>7748998.9500000002</v>
      </c>
      <c r="D280" s="54"/>
      <c r="E280" s="54"/>
      <c r="F280" s="127"/>
    </row>
    <row r="281" spans="2:6">
      <c r="B281" s="130" t="s">
        <v>197</v>
      </c>
      <c r="C281" s="59">
        <v>218284.42</v>
      </c>
      <c r="D281" s="54"/>
      <c r="E281" s="54"/>
      <c r="F281" s="127"/>
    </row>
    <row r="282" spans="2:6">
      <c r="B282" s="130" t="s">
        <v>198</v>
      </c>
      <c r="C282" s="59">
        <v>585508.11</v>
      </c>
      <c r="D282" s="54"/>
      <c r="E282" s="54"/>
      <c r="F282" s="127"/>
    </row>
    <row r="283" spans="2:6">
      <c r="B283" s="130" t="s">
        <v>199</v>
      </c>
      <c r="C283" s="59">
        <v>299267.81</v>
      </c>
      <c r="D283" s="54"/>
      <c r="E283" s="54"/>
      <c r="F283" s="127"/>
    </row>
    <row r="284" spans="2:6">
      <c r="B284" s="130" t="s">
        <v>200</v>
      </c>
      <c r="C284" s="59">
        <v>267154.86</v>
      </c>
      <c r="D284" s="54"/>
      <c r="E284" s="54"/>
      <c r="F284" s="127"/>
    </row>
    <row r="285" spans="2:6">
      <c r="B285" s="130" t="s">
        <v>201</v>
      </c>
      <c r="C285" s="59">
        <v>288961.27</v>
      </c>
      <c r="D285" s="54"/>
      <c r="E285" s="54"/>
      <c r="F285" s="127"/>
    </row>
    <row r="286" spans="2:6">
      <c r="B286" s="130" t="s">
        <v>202</v>
      </c>
      <c r="C286" s="59">
        <v>21032</v>
      </c>
      <c r="D286" s="54"/>
      <c r="E286" s="54"/>
      <c r="F286" s="127"/>
    </row>
    <row r="287" spans="2:6">
      <c r="B287" s="130" t="s">
        <v>203</v>
      </c>
      <c r="C287" s="59">
        <v>2750</v>
      </c>
      <c r="D287" s="54"/>
      <c r="E287" s="54"/>
      <c r="F287" s="127"/>
    </row>
    <row r="288" spans="2:6">
      <c r="B288" s="130" t="s">
        <v>204</v>
      </c>
      <c r="C288" s="59">
        <v>184767.56</v>
      </c>
      <c r="D288" s="54"/>
      <c r="E288" s="54"/>
      <c r="F288" s="127"/>
    </row>
    <row r="289" spans="2:7">
      <c r="B289" s="130" t="s">
        <v>205</v>
      </c>
      <c r="C289" s="59">
        <v>1811.92</v>
      </c>
      <c r="D289" s="54"/>
      <c r="E289" s="54"/>
      <c r="F289" s="127"/>
    </row>
    <row r="290" spans="2:7">
      <c r="B290" s="130"/>
      <c r="C290" s="59"/>
      <c r="D290" s="54"/>
      <c r="E290" s="54"/>
      <c r="F290" s="127"/>
    </row>
    <row r="291" spans="2:7">
      <c r="B291" s="130"/>
      <c r="C291" s="59"/>
      <c r="D291" s="54"/>
      <c r="E291" s="54"/>
      <c r="F291" s="127"/>
    </row>
    <row r="292" spans="2:7">
      <c r="B292" s="130"/>
      <c r="C292" s="59"/>
      <c r="D292" s="54"/>
      <c r="E292" s="54"/>
      <c r="F292" s="127"/>
    </row>
    <row r="293" spans="2:7">
      <c r="B293" s="130"/>
      <c r="C293" s="59"/>
      <c r="D293" s="54"/>
      <c r="E293" s="54"/>
      <c r="F293" s="127"/>
    </row>
    <row r="294" spans="2:7">
      <c r="B294" s="130"/>
      <c r="C294" s="59"/>
      <c r="D294" s="54"/>
      <c r="E294" s="54"/>
      <c r="F294" s="127"/>
    </row>
    <row r="295" spans="2:7">
      <c r="B295" s="63"/>
      <c r="C295" s="64"/>
      <c r="D295" s="64"/>
      <c r="E295" s="64"/>
      <c r="F295" s="127"/>
    </row>
    <row r="296" spans="2:7">
      <c r="C296" s="121">
        <f>SUM(C280:C295)</f>
        <v>9618536.9000000004</v>
      </c>
      <c r="D296" s="236"/>
      <c r="E296" s="237"/>
      <c r="F296" s="113"/>
    </row>
    <row r="300" spans="2:7">
      <c r="B300" s="9" t="s">
        <v>206</v>
      </c>
    </row>
    <row r="302" spans="2:7">
      <c r="B302" s="125" t="s">
        <v>207</v>
      </c>
      <c r="C302" s="126" t="s">
        <v>8</v>
      </c>
      <c r="D302" s="18" t="s">
        <v>208</v>
      </c>
      <c r="E302" s="18" t="s">
        <v>209</v>
      </c>
      <c r="F302" s="19"/>
    </row>
    <row r="303" spans="2:7">
      <c r="B303" s="67" t="s">
        <v>210</v>
      </c>
      <c r="C303" s="79"/>
      <c r="D303" s="79"/>
      <c r="E303" s="79">
        <v>0</v>
      </c>
      <c r="F303" s="127"/>
    </row>
    <row r="304" spans="2:7" ht="51">
      <c r="B304" s="131" t="s">
        <v>211</v>
      </c>
      <c r="C304" s="132">
        <v>497729229.06999999</v>
      </c>
      <c r="D304" s="133">
        <v>0.42820000000000003</v>
      </c>
      <c r="E304" s="134" t="s">
        <v>212</v>
      </c>
      <c r="F304" s="135"/>
      <c r="G304" s="2" t="s">
        <v>133</v>
      </c>
    </row>
    <row r="305" spans="2:7">
      <c r="B305" s="131" t="s">
        <v>213</v>
      </c>
      <c r="C305" s="132">
        <v>10986707.800000001</v>
      </c>
      <c r="D305" s="136">
        <v>9.4999999999999998E-3</v>
      </c>
      <c r="E305" s="134"/>
      <c r="F305" s="135"/>
      <c r="G305" s="2" t="s">
        <v>133</v>
      </c>
    </row>
    <row r="306" spans="2:7">
      <c r="B306" s="131" t="s">
        <v>214</v>
      </c>
      <c r="C306" s="132">
        <v>61772.69</v>
      </c>
      <c r="D306" s="136">
        <v>1E-4</v>
      </c>
      <c r="E306" s="134"/>
      <c r="F306" s="135"/>
      <c r="G306" s="2" t="s">
        <v>133</v>
      </c>
    </row>
    <row r="307" spans="2:7">
      <c r="B307" s="131" t="s">
        <v>215</v>
      </c>
      <c r="C307" s="132">
        <v>61118470.659999996</v>
      </c>
      <c r="D307" s="136">
        <v>5.2600000000000001E-2</v>
      </c>
      <c r="E307" s="134"/>
      <c r="F307" s="135"/>
      <c r="G307" s="2" t="s">
        <v>133</v>
      </c>
    </row>
    <row r="308" spans="2:7">
      <c r="B308" s="131" t="s">
        <v>216</v>
      </c>
      <c r="C308" s="132">
        <v>4004503.04</v>
      </c>
      <c r="D308" s="136">
        <v>3.3999999999999998E-3</v>
      </c>
      <c r="E308" s="134"/>
      <c r="F308" s="135"/>
      <c r="G308" s="2" t="s">
        <v>133</v>
      </c>
    </row>
    <row r="309" spans="2:7">
      <c r="B309" s="131" t="s">
        <v>217</v>
      </c>
      <c r="C309" s="132">
        <v>66497646.920000002</v>
      </c>
      <c r="D309" s="136">
        <v>5.7200000000000001E-2</v>
      </c>
      <c r="E309" s="134"/>
      <c r="F309" s="135"/>
      <c r="G309" s="2" t="s">
        <v>133</v>
      </c>
    </row>
    <row r="310" spans="2:7">
      <c r="B310" s="131" t="s">
        <v>218</v>
      </c>
      <c r="C310" s="132">
        <v>29562403.370000001</v>
      </c>
      <c r="D310" s="136">
        <v>2.5399999999999999E-2</v>
      </c>
      <c r="E310" s="134"/>
      <c r="F310" s="135"/>
      <c r="G310" s="2" t="s">
        <v>133</v>
      </c>
    </row>
    <row r="311" spans="2:7">
      <c r="B311" s="131" t="s">
        <v>219</v>
      </c>
      <c r="C311" s="132">
        <v>11824299.720000001</v>
      </c>
      <c r="D311" s="136">
        <v>1.0200000000000001E-2</v>
      </c>
      <c r="E311" s="134"/>
      <c r="F311" s="135"/>
      <c r="G311" s="2" t="s">
        <v>133</v>
      </c>
    </row>
    <row r="312" spans="2:7">
      <c r="B312" s="131" t="s">
        <v>220</v>
      </c>
      <c r="C312" s="132">
        <v>2497104.38</v>
      </c>
      <c r="D312" s="136">
        <v>2.0999999999999999E-3</v>
      </c>
      <c r="E312" s="134"/>
      <c r="F312" s="135"/>
      <c r="G312" s="2" t="s">
        <v>133</v>
      </c>
    </row>
    <row r="313" spans="2:7">
      <c r="B313" s="131" t="s">
        <v>221</v>
      </c>
      <c r="C313" s="132">
        <v>33127280.219999999</v>
      </c>
      <c r="D313" s="136">
        <v>2.8500000000000001E-2</v>
      </c>
      <c r="E313" s="134"/>
      <c r="F313" s="135"/>
      <c r="G313" s="2" t="s">
        <v>133</v>
      </c>
    </row>
    <row r="314" spans="2:7">
      <c r="B314" s="131" t="s">
        <v>222</v>
      </c>
      <c r="C314" s="132">
        <v>6268677.0899999999</v>
      </c>
      <c r="D314" s="136">
        <v>5.4000000000000003E-3</v>
      </c>
      <c r="E314" s="134"/>
      <c r="F314" s="135"/>
      <c r="G314" s="2" t="s">
        <v>133</v>
      </c>
    </row>
    <row r="315" spans="2:7">
      <c r="B315" s="131" t="s">
        <v>223</v>
      </c>
      <c r="C315" s="132">
        <v>35839192.420000002</v>
      </c>
      <c r="D315" s="136">
        <v>3.0800000000000001E-2</v>
      </c>
      <c r="E315" s="134"/>
      <c r="F315" s="135"/>
      <c r="G315" s="2" t="s">
        <v>133</v>
      </c>
    </row>
    <row r="316" spans="2:7">
      <c r="B316" s="131" t="s">
        <v>224</v>
      </c>
      <c r="C316" s="132">
        <v>721531.72</v>
      </c>
      <c r="D316" s="136">
        <v>5.9999999999999995E-4</v>
      </c>
      <c r="E316" s="134"/>
      <c r="F316" s="135"/>
      <c r="G316" s="2" t="s">
        <v>133</v>
      </c>
    </row>
    <row r="317" spans="2:7">
      <c r="B317" s="131" t="s">
        <v>225</v>
      </c>
      <c r="C317" s="132">
        <v>1963714.8</v>
      </c>
      <c r="D317" s="136">
        <v>1.6999999999999999E-3</v>
      </c>
      <c r="E317" s="134"/>
      <c r="F317" s="135"/>
      <c r="G317" s="2" t="s">
        <v>133</v>
      </c>
    </row>
    <row r="318" spans="2:7">
      <c r="B318" s="131" t="s">
        <v>226</v>
      </c>
      <c r="C318" s="132">
        <v>1814880.36</v>
      </c>
      <c r="D318" s="136">
        <v>1.6000000000000001E-3</v>
      </c>
      <c r="E318" s="134"/>
      <c r="F318" s="135"/>
      <c r="G318" s="2" t="s">
        <v>133</v>
      </c>
    </row>
    <row r="319" spans="2:7">
      <c r="B319" s="131" t="s">
        <v>227</v>
      </c>
      <c r="C319" s="132">
        <v>947747.62</v>
      </c>
      <c r="D319" s="136">
        <v>8.0000000000000004E-4</v>
      </c>
      <c r="E319" s="134"/>
      <c r="F319" s="135"/>
      <c r="G319" s="2" t="s">
        <v>133</v>
      </c>
    </row>
    <row r="320" spans="2:7">
      <c r="B320" s="131" t="s">
        <v>228</v>
      </c>
      <c r="C320" s="132">
        <v>1339071.6299999999</v>
      </c>
      <c r="D320" s="136">
        <v>1.1999999999999999E-3</v>
      </c>
      <c r="E320" s="134"/>
      <c r="F320" s="135"/>
      <c r="G320" s="2" t="s">
        <v>133</v>
      </c>
    </row>
    <row r="321" spans="2:7">
      <c r="B321" s="131" t="s">
        <v>229</v>
      </c>
      <c r="C321" s="132">
        <v>163961</v>
      </c>
      <c r="D321" s="136">
        <v>1E-4</v>
      </c>
      <c r="E321" s="134"/>
      <c r="F321" s="135"/>
      <c r="G321" s="2" t="s">
        <v>133</v>
      </c>
    </row>
    <row r="322" spans="2:7">
      <c r="B322" s="131" t="s">
        <v>230</v>
      </c>
      <c r="C322" s="132">
        <v>362097.39</v>
      </c>
      <c r="D322" s="136">
        <v>2.9999999999999997E-4</v>
      </c>
      <c r="E322" s="134"/>
      <c r="F322" s="135"/>
      <c r="G322" s="2" t="s">
        <v>133</v>
      </c>
    </row>
    <row r="323" spans="2:7">
      <c r="B323" s="131" t="s">
        <v>231</v>
      </c>
      <c r="C323" s="132">
        <v>32456558.98</v>
      </c>
      <c r="D323" s="136">
        <v>2.7900000000000001E-2</v>
      </c>
      <c r="E323" s="134"/>
      <c r="F323" s="135"/>
      <c r="G323" s="2" t="s">
        <v>133</v>
      </c>
    </row>
    <row r="324" spans="2:7">
      <c r="B324" s="131" t="s">
        <v>232</v>
      </c>
      <c r="C324" s="132">
        <v>5596159.7400000002</v>
      </c>
      <c r="D324" s="136">
        <v>4.7999999999999996E-3</v>
      </c>
      <c r="E324" s="134"/>
      <c r="F324" s="135"/>
      <c r="G324" s="2" t="s">
        <v>133</v>
      </c>
    </row>
    <row r="325" spans="2:7">
      <c r="B325" s="131" t="s">
        <v>233</v>
      </c>
      <c r="C325" s="132">
        <v>4000</v>
      </c>
      <c r="D325" s="136">
        <v>0</v>
      </c>
      <c r="E325" s="134"/>
      <c r="F325" s="135"/>
      <c r="G325" s="2" t="s">
        <v>133</v>
      </c>
    </row>
    <row r="326" spans="2:7">
      <c r="B326" s="131" t="s">
        <v>234</v>
      </c>
      <c r="C326" s="132">
        <v>655881.9</v>
      </c>
      <c r="D326" s="136">
        <v>5.9999999999999995E-4</v>
      </c>
      <c r="E326" s="134"/>
      <c r="F326" s="135"/>
      <c r="G326" s="2" t="s">
        <v>133</v>
      </c>
    </row>
    <row r="327" spans="2:7">
      <c r="B327" s="131" t="s">
        <v>235</v>
      </c>
      <c r="C327" s="132">
        <v>4350.3599999999997</v>
      </c>
      <c r="D327" s="136">
        <v>0</v>
      </c>
      <c r="E327" s="134"/>
      <c r="F327" s="135"/>
      <c r="G327" s="2" t="s">
        <v>133</v>
      </c>
    </row>
    <row r="328" spans="2:7">
      <c r="B328" s="131" t="s">
        <v>236</v>
      </c>
      <c r="C328" s="132">
        <v>7407.19</v>
      </c>
      <c r="D328" s="136">
        <v>0</v>
      </c>
      <c r="E328" s="134"/>
      <c r="F328" s="135"/>
      <c r="G328" s="2" t="s">
        <v>133</v>
      </c>
    </row>
    <row r="329" spans="2:7">
      <c r="B329" s="131" t="s">
        <v>237</v>
      </c>
      <c r="C329" s="132">
        <v>2156.48</v>
      </c>
      <c r="D329" s="136">
        <v>0</v>
      </c>
      <c r="E329" s="134"/>
      <c r="F329" s="135"/>
      <c r="G329" s="2" t="s">
        <v>133</v>
      </c>
    </row>
    <row r="330" spans="2:7">
      <c r="B330" s="131" t="s">
        <v>238</v>
      </c>
      <c r="C330" s="132">
        <v>9435.36</v>
      </c>
      <c r="D330" s="136">
        <v>0</v>
      </c>
      <c r="E330" s="134"/>
      <c r="F330" s="135"/>
      <c r="G330" s="2" t="s">
        <v>133</v>
      </c>
    </row>
    <row r="331" spans="2:7">
      <c r="B331" s="131" t="s">
        <v>239</v>
      </c>
      <c r="C331" s="132">
        <v>223383.22</v>
      </c>
      <c r="D331" s="136">
        <v>2.0000000000000001E-4</v>
      </c>
      <c r="E331" s="134"/>
      <c r="F331" s="135"/>
      <c r="G331" s="2" t="s">
        <v>133</v>
      </c>
    </row>
    <row r="332" spans="2:7">
      <c r="B332" s="131" t="s">
        <v>240</v>
      </c>
      <c r="C332" s="132">
        <v>16789.38</v>
      </c>
      <c r="D332" s="136">
        <v>0</v>
      </c>
      <c r="E332" s="134"/>
      <c r="F332" s="135"/>
      <c r="G332" s="2" t="s">
        <v>133</v>
      </c>
    </row>
    <row r="333" spans="2:7">
      <c r="B333" s="131" t="s">
        <v>241</v>
      </c>
      <c r="C333" s="132">
        <v>188442.66</v>
      </c>
      <c r="D333" s="136">
        <v>2.0000000000000001E-4</v>
      </c>
      <c r="E333" s="134"/>
      <c r="F333" s="135"/>
      <c r="G333" s="2" t="s">
        <v>133</v>
      </c>
    </row>
    <row r="334" spans="2:7">
      <c r="B334" s="131" t="s">
        <v>242</v>
      </c>
      <c r="C334" s="132">
        <v>66214.789999999994</v>
      </c>
      <c r="D334" s="136">
        <v>1E-4</v>
      </c>
      <c r="E334" s="134"/>
      <c r="F334" s="135"/>
      <c r="G334" s="2" t="s">
        <v>133</v>
      </c>
    </row>
    <row r="335" spans="2:7">
      <c r="B335" s="131" t="s">
        <v>243</v>
      </c>
      <c r="C335" s="132">
        <v>140</v>
      </c>
      <c r="D335" s="136">
        <v>0</v>
      </c>
      <c r="E335" s="134"/>
      <c r="F335" s="135"/>
      <c r="G335" s="2" t="s">
        <v>133</v>
      </c>
    </row>
    <row r="336" spans="2:7">
      <c r="B336" s="131" t="s">
        <v>244</v>
      </c>
      <c r="C336" s="132">
        <v>26019.37</v>
      </c>
      <c r="D336" s="136">
        <v>0</v>
      </c>
      <c r="E336" s="134"/>
      <c r="F336" s="135"/>
      <c r="G336" s="2" t="s">
        <v>133</v>
      </c>
    </row>
    <row r="337" spans="2:7">
      <c r="B337" s="131" t="s">
        <v>245</v>
      </c>
      <c r="C337" s="132">
        <v>104866.02</v>
      </c>
      <c r="D337" s="136">
        <v>1E-4</v>
      </c>
      <c r="E337" s="134"/>
      <c r="F337" s="135"/>
      <c r="G337" s="2" t="s">
        <v>133</v>
      </c>
    </row>
    <row r="338" spans="2:7">
      <c r="B338" s="131" t="s">
        <v>246</v>
      </c>
      <c r="C338" s="132">
        <v>20651.650000000001</v>
      </c>
      <c r="D338" s="136">
        <v>0</v>
      </c>
      <c r="E338" s="134"/>
      <c r="F338" s="135"/>
      <c r="G338" s="2" t="s">
        <v>133</v>
      </c>
    </row>
    <row r="339" spans="2:7">
      <c r="B339" s="131" t="s">
        <v>247</v>
      </c>
      <c r="C339" s="132">
        <v>1867.24</v>
      </c>
      <c r="D339" s="136">
        <v>0</v>
      </c>
      <c r="E339" s="134"/>
      <c r="F339" s="135"/>
      <c r="G339" s="2" t="s">
        <v>133</v>
      </c>
    </row>
    <row r="340" spans="2:7">
      <c r="B340" s="131" t="s">
        <v>248</v>
      </c>
      <c r="C340" s="132">
        <v>3071721.73</v>
      </c>
      <c r="D340" s="136">
        <v>2.5999999999999999E-3</v>
      </c>
      <c r="E340" s="134"/>
      <c r="F340" s="135"/>
      <c r="G340" s="2" t="s">
        <v>133</v>
      </c>
    </row>
    <row r="341" spans="2:7">
      <c r="B341" s="131" t="s">
        <v>249</v>
      </c>
      <c r="C341" s="132">
        <v>469153.6</v>
      </c>
      <c r="D341" s="136">
        <v>4.0000000000000002E-4</v>
      </c>
      <c r="E341" s="134"/>
      <c r="F341" s="135"/>
      <c r="G341" s="2" t="s">
        <v>133</v>
      </c>
    </row>
    <row r="342" spans="2:7">
      <c r="B342" s="131" t="s">
        <v>250</v>
      </c>
      <c r="C342" s="132">
        <v>44478.95</v>
      </c>
      <c r="D342" s="136">
        <v>0</v>
      </c>
      <c r="E342" s="134"/>
      <c r="F342" s="135"/>
      <c r="G342" s="2" t="s">
        <v>133</v>
      </c>
    </row>
    <row r="343" spans="2:7">
      <c r="B343" s="131" t="s">
        <v>251</v>
      </c>
      <c r="C343" s="132">
        <v>1314592.23</v>
      </c>
      <c r="D343" s="136">
        <v>1.1000000000000001E-3</v>
      </c>
      <c r="E343" s="134"/>
      <c r="F343" s="135"/>
      <c r="G343" s="2" t="s">
        <v>133</v>
      </c>
    </row>
    <row r="344" spans="2:7">
      <c r="B344" s="131" t="s">
        <v>252</v>
      </c>
      <c r="C344" s="132">
        <v>1771.3</v>
      </c>
      <c r="D344" s="136">
        <v>0</v>
      </c>
      <c r="E344" s="134"/>
      <c r="F344" s="135"/>
      <c r="G344" s="2" t="s">
        <v>133</v>
      </c>
    </row>
    <row r="345" spans="2:7">
      <c r="B345" s="131" t="s">
        <v>253</v>
      </c>
      <c r="C345" s="132">
        <v>9200</v>
      </c>
      <c r="D345" s="136">
        <v>0</v>
      </c>
      <c r="E345" s="134"/>
      <c r="F345" s="135"/>
      <c r="G345" s="2" t="s">
        <v>133</v>
      </c>
    </row>
    <row r="346" spans="2:7">
      <c r="B346" s="131" t="s">
        <v>254</v>
      </c>
      <c r="C346" s="132">
        <v>587672.24</v>
      </c>
      <c r="D346" s="136">
        <v>5.0000000000000001E-4</v>
      </c>
      <c r="E346" s="134"/>
      <c r="F346" s="135"/>
      <c r="G346" s="2" t="s">
        <v>133</v>
      </c>
    </row>
    <row r="347" spans="2:7">
      <c r="B347" s="131" t="s">
        <v>255</v>
      </c>
      <c r="C347" s="132">
        <v>48559.76</v>
      </c>
      <c r="D347" s="136">
        <v>0</v>
      </c>
      <c r="E347" s="134"/>
      <c r="F347" s="135"/>
      <c r="G347" s="2" t="s">
        <v>133</v>
      </c>
    </row>
    <row r="348" spans="2:7">
      <c r="B348" s="131" t="s">
        <v>256</v>
      </c>
      <c r="C348" s="132">
        <v>186.5</v>
      </c>
      <c r="D348" s="136">
        <v>0</v>
      </c>
      <c r="E348" s="134"/>
      <c r="F348" s="135"/>
      <c r="G348" s="2" t="s">
        <v>133</v>
      </c>
    </row>
    <row r="349" spans="2:7">
      <c r="B349" s="131" t="s">
        <v>257</v>
      </c>
      <c r="C349" s="132">
        <v>1405298.25</v>
      </c>
      <c r="D349" s="136">
        <v>1.1999999999999999E-3</v>
      </c>
      <c r="E349" s="134"/>
      <c r="F349" s="135"/>
      <c r="G349" s="2" t="s">
        <v>133</v>
      </c>
    </row>
    <row r="350" spans="2:7">
      <c r="B350" s="131" t="s">
        <v>258</v>
      </c>
      <c r="C350" s="132">
        <v>24230.43</v>
      </c>
      <c r="D350" s="136">
        <v>0</v>
      </c>
      <c r="E350" s="134"/>
      <c r="F350" s="135"/>
      <c r="G350" s="2" t="s">
        <v>133</v>
      </c>
    </row>
    <row r="351" spans="2:7">
      <c r="B351" s="131" t="s">
        <v>259</v>
      </c>
      <c r="C351" s="132">
        <v>5796.51</v>
      </c>
      <c r="D351" s="136">
        <v>0</v>
      </c>
      <c r="E351" s="134"/>
      <c r="F351" s="135"/>
      <c r="G351" s="2" t="s">
        <v>133</v>
      </c>
    </row>
    <row r="352" spans="2:7">
      <c r="B352" s="131" t="s">
        <v>260</v>
      </c>
      <c r="C352" s="132">
        <v>189573.07</v>
      </c>
      <c r="D352" s="136">
        <v>2.0000000000000001E-4</v>
      </c>
      <c r="E352" s="134"/>
      <c r="F352" s="135"/>
      <c r="G352" s="2" t="s">
        <v>133</v>
      </c>
    </row>
    <row r="353" spans="2:7">
      <c r="B353" s="131" t="s">
        <v>261</v>
      </c>
      <c r="C353" s="132">
        <v>2056164</v>
      </c>
      <c r="D353" s="136">
        <v>1.8E-3</v>
      </c>
      <c r="E353" s="134"/>
      <c r="F353" s="135"/>
      <c r="G353" s="2" t="s">
        <v>133</v>
      </c>
    </row>
    <row r="354" spans="2:7">
      <c r="B354" s="131" t="s">
        <v>262</v>
      </c>
      <c r="C354" s="132">
        <v>265092.61</v>
      </c>
      <c r="D354" s="136">
        <v>2.0000000000000001E-4</v>
      </c>
      <c r="E354" s="134"/>
      <c r="F354" s="135"/>
      <c r="G354" s="2" t="s">
        <v>133</v>
      </c>
    </row>
    <row r="355" spans="2:7">
      <c r="B355" s="131" t="s">
        <v>263</v>
      </c>
      <c r="C355" s="132">
        <v>171436.66</v>
      </c>
      <c r="D355" s="136">
        <v>1E-4</v>
      </c>
      <c r="E355" s="134"/>
      <c r="F355" s="135"/>
      <c r="G355" s="2" t="s">
        <v>133</v>
      </c>
    </row>
    <row r="356" spans="2:7">
      <c r="B356" s="131" t="s">
        <v>264</v>
      </c>
      <c r="C356" s="132">
        <v>401302.43</v>
      </c>
      <c r="D356" s="136">
        <v>2.9999999999999997E-4</v>
      </c>
      <c r="E356" s="134"/>
      <c r="F356" s="135"/>
      <c r="G356" s="2" t="s">
        <v>133</v>
      </c>
    </row>
    <row r="357" spans="2:7">
      <c r="B357" s="131" t="s">
        <v>265</v>
      </c>
      <c r="C357" s="132">
        <v>4197789.6399999997</v>
      </c>
      <c r="D357" s="136">
        <v>3.5999999999999999E-3</v>
      </c>
      <c r="E357" s="134"/>
      <c r="F357" s="135"/>
      <c r="G357" s="2" t="s">
        <v>133</v>
      </c>
    </row>
    <row r="358" spans="2:7">
      <c r="B358" s="131" t="s">
        <v>266</v>
      </c>
      <c r="C358" s="132">
        <v>45556.59</v>
      </c>
      <c r="D358" s="136">
        <v>0</v>
      </c>
      <c r="E358" s="134"/>
      <c r="F358" s="135"/>
      <c r="G358" s="2" t="s">
        <v>133</v>
      </c>
    </row>
    <row r="359" spans="2:7">
      <c r="B359" s="131" t="s">
        <v>267</v>
      </c>
      <c r="C359" s="132">
        <v>1889796.68</v>
      </c>
      <c r="D359" s="136">
        <v>1.6000000000000001E-3</v>
      </c>
      <c r="E359" s="134"/>
      <c r="F359" s="135"/>
      <c r="G359" s="2" t="s">
        <v>133</v>
      </c>
    </row>
    <row r="360" spans="2:7">
      <c r="B360" s="131" t="s">
        <v>268</v>
      </c>
      <c r="C360" s="132">
        <v>162715</v>
      </c>
      <c r="D360" s="136">
        <v>1E-4</v>
      </c>
      <c r="E360" s="134"/>
      <c r="F360" s="135"/>
      <c r="G360" s="2" t="s">
        <v>133</v>
      </c>
    </row>
    <row r="361" spans="2:7">
      <c r="B361" s="131" t="s">
        <v>269</v>
      </c>
      <c r="C361" s="132">
        <v>4325503.01</v>
      </c>
      <c r="D361" s="136">
        <v>3.7000000000000002E-3</v>
      </c>
      <c r="E361" s="134"/>
      <c r="F361" s="135"/>
      <c r="G361" s="2" t="s">
        <v>133</v>
      </c>
    </row>
    <row r="362" spans="2:7">
      <c r="B362" s="131" t="s">
        <v>270</v>
      </c>
      <c r="C362" s="132">
        <v>3706039.3</v>
      </c>
      <c r="D362" s="136">
        <v>3.2000000000000002E-3</v>
      </c>
      <c r="E362" s="134"/>
      <c r="F362" s="135"/>
      <c r="G362" s="2" t="s">
        <v>133</v>
      </c>
    </row>
    <row r="363" spans="2:7">
      <c r="B363" s="131" t="s">
        <v>271</v>
      </c>
      <c r="C363" s="132">
        <v>1435501.72</v>
      </c>
      <c r="D363" s="136">
        <v>1.1999999999999999E-3</v>
      </c>
      <c r="E363" s="134"/>
      <c r="F363" s="135"/>
      <c r="G363" s="2" t="s">
        <v>133</v>
      </c>
    </row>
    <row r="364" spans="2:7">
      <c r="B364" s="131" t="s">
        <v>272</v>
      </c>
      <c r="C364" s="132">
        <v>408963.34</v>
      </c>
      <c r="D364" s="136">
        <v>4.0000000000000002E-4</v>
      </c>
      <c r="E364" s="134"/>
      <c r="F364" s="135"/>
      <c r="G364" s="2" t="s">
        <v>133</v>
      </c>
    </row>
    <row r="365" spans="2:7">
      <c r="B365" s="131" t="s">
        <v>273</v>
      </c>
      <c r="C365" s="132">
        <v>4203625.63</v>
      </c>
      <c r="D365" s="136">
        <v>3.5999999999999999E-3</v>
      </c>
      <c r="E365" s="134"/>
      <c r="F365" s="135"/>
      <c r="G365" s="2" t="s">
        <v>133</v>
      </c>
    </row>
    <row r="366" spans="2:7">
      <c r="B366" s="131" t="s">
        <v>274</v>
      </c>
      <c r="C366" s="132">
        <v>380000</v>
      </c>
      <c r="D366" s="136">
        <v>2.9999999999999997E-4</v>
      </c>
      <c r="E366" s="134"/>
      <c r="F366" s="135"/>
      <c r="G366" s="2" t="s">
        <v>133</v>
      </c>
    </row>
    <row r="367" spans="2:7">
      <c r="B367" s="131" t="s">
        <v>275</v>
      </c>
      <c r="C367" s="132">
        <v>5096184.45</v>
      </c>
      <c r="D367" s="136">
        <v>4.4000000000000003E-3</v>
      </c>
      <c r="E367" s="134"/>
      <c r="F367" s="135"/>
    </row>
    <row r="368" spans="2:7">
      <c r="B368" s="131" t="s">
        <v>276</v>
      </c>
      <c r="C368" s="132">
        <v>1577224.56</v>
      </c>
      <c r="D368" s="136">
        <v>1.4E-3</v>
      </c>
      <c r="E368" s="134"/>
      <c r="F368" s="135"/>
    </row>
    <row r="369" spans="2:6">
      <c r="B369" s="131" t="s">
        <v>277</v>
      </c>
      <c r="C369" s="132">
        <v>3723031.61</v>
      </c>
      <c r="D369" s="136">
        <v>3.2000000000000002E-3</v>
      </c>
      <c r="E369" s="134"/>
      <c r="F369" s="135"/>
    </row>
    <row r="370" spans="2:6">
      <c r="B370" s="131" t="s">
        <v>278</v>
      </c>
      <c r="C370" s="132">
        <v>7859388.1900000004</v>
      </c>
      <c r="D370" s="136">
        <v>6.7999999999999996E-3</v>
      </c>
      <c r="E370" s="134"/>
      <c r="F370" s="135"/>
    </row>
    <row r="371" spans="2:6">
      <c r="B371" s="131" t="s">
        <v>279</v>
      </c>
      <c r="C371" s="132">
        <v>1789998.21</v>
      </c>
      <c r="D371" s="136">
        <v>1.5E-3</v>
      </c>
      <c r="E371" s="134"/>
      <c r="F371" s="135"/>
    </row>
    <row r="372" spans="2:6">
      <c r="B372" s="131" t="s">
        <v>280</v>
      </c>
      <c r="C372" s="132">
        <v>82469.710000000006</v>
      </c>
      <c r="D372" s="136">
        <v>1E-4</v>
      </c>
      <c r="E372" s="134"/>
      <c r="F372" s="135"/>
    </row>
    <row r="373" spans="2:6">
      <c r="B373" s="131" t="s">
        <v>281</v>
      </c>
      <c r="C373" s="132">
        <v>972.34</v>
      </c>
      <c r="D373" s="136">
        <v>0</v>
      </c>
      <c r="E373" s="134"/>
      <c r="F373" s="135"/>
    </row>
    <row r="374" spans="2:6">
      <c r="B374" s="131" t="s">
        <v>282</v>
      </c>
      <c r="C374" s="132">
        <v>42392051.100000001</v>
      </c>
      <c r="D374" s="136">
        <v>3.6499999999999998E-2</v>
      </c>
      <c r="E374" s="134"/>
      <c r="F374" s="135"/>
    </row>
    <row r="375" spans="2:6">
      <c r="B375" s="131" t="s">
        <v>283</v>
      </c>
      <c r="C375" s="132">
        <v>1026550.79</v>
      </c>
      <c r="D375" s="136">
        <v>8.9999999999999998E-4</v>
      </c>
      <c r="E375" s="134"/>
      <c r="F375" s="135"/>
    </row>
    <row r="376" spans="2:6">
      <c r="B376" s="131" t="s">
        <v>284</v>
      </c>
      <c r="C376" s="132">
        <v>740847.05</v>
      </c>
      <c r="D376" s="136">
        <v>5.9999999999999995E-4</v>
      </c>
      <c r="E376" s="134"/>
      <c r="F376" s="135"/>
    </row>
    <row r="377" spans="2:6">
      <c r="B377" s="131" t="s">
        <v>285</v>
      </c>
      <c r="C377" s="132">
        <v>1077797.17</v>
      </c>
      <c r="D377" s="136">
        <v>8.9999999999999998E-4</v>
      </c>
      <c r="E377" s="134"/>
      <c r="F377" s="135"/>
    </row>
    <row r="378" spans="2:6">
      <c r="B378" s="131" t="s">
        <v>286</v>
      </c>
      <c r="C378" s="132">
        <v>793463.03</v>
      </c>
      <c r="D378" s="136">
        <v>6.9999999999999999E-4</v>
      </c>
      <c r="E378" s="134"/>
      <c r="F378" s="135"/>
    </row>
    <row r="379" spans="2:6">
      <c r="B379" s="131" t="s">
        <v>287</v>
      </c>
      <c r="C379" s="132">
        <v>2381387.89</v>
      </c>
      <c r="D379" s="136">
        <v>2E-3</v>
      </c>
      <c r="E379" s="134"/>
      <c r="F379" s="135"/>
    </row>
    <row r="380" spans="2:6">
      <c r="B380" s="131" t="s">
        <v>288</v>
      </c>
      <c r="C380" s="132">
        <v>282109.99</v>
      </c>
      <c r="D380" s="136">
        <v>2.0000000000000001E-4</v>
      </c>
      <c r="E380" s="134"/>
      <c r="F380" s="135"/>
    </row>
    <row r="381" spans="2:6">
      <c r="B381" s="131" t="s">
        <v>289</v>
      </c>
      <c r="C381" s="132">
        <v>1570019.22</v>
      </c>
      <c r="D381" s="136">
        <v>1.4E-3</v>
      </c>
      <c r="E381" s="134"/>
      <c r="F381" s="135"/>
    </row>
    <row r="382" spans="2:6">
      <c r="B382" s="131" t="s">
        <v>290</v>
      </c>
      <c r="C382" s="132">
        <v>1288048.24</v>
      </c>
      <c r="D382" s="136">
        <v>1.1000000000000001E-3</v>
      </c>
      <c r="E382" s="134"/>
      <c r="F382" s="135"/>
    </row>
    <row r="383" spans="2:6">
      <c r="B383" s="131" t="s">
        <v>291</v>
      </c>
      <c r="C383" s="132">
        <v>148480</v>
      </c>
      <c r="D383" s="136">
        <v>1E-4</v>
      </c>
      <c r="E383" s="134"/>
      <c r="F383" s="135"/>
    </row>
    <row r="384" spans="2:6">
      <c r="B384" s="131" t="s">
        <v>292</v>
      </c>
      <c r="C384" s="132">
        <v>285000</v>
      </c>
      <c r="D384" s="136">
        <v>2.0000000000000001E-4</v>
      </c>
      <c r="E384" s="134"/>
      <c r="F384" s="135"/>
    </row>
    <row r="385" spans="2:7">
      <c r="B385" s="131" t="s">
        <v>293</v>
      </c>
      <c r="C385" s="132">
        <v>438089.48</v>
      </c>
      <c r="D385" s="136">
        <v>4.0000000000000002E-4</v>
      </c>
      <c r="E385" s="134"/>
      <c r="F385" s="135"/>
    </row>
    <row r="386" spans="2:7">
      <c r="B386" s="131" t="s">
        <v>294</v>
      </c>
      <c r="C386" s="132">
        <v>356674.39</v>
      </c>
      <c r="D386" s="136">
        <v>2.9999999999999997E-4</v>
      </c>
      <c r="E386" s="134"/>
      <c r="F386" s="135"/>
    </row>
    <row r="387" spans="2:7">
      <c r="B387" s="131" t="s">
        <v>295</v>
      </c>
      <c r="C387" s="132">
        <v>837510.6</v>
      </c>
      <c r="D387" s="136">
        <v>6.9999999999999999E-4</v>
      </c>
      <c r="E387" s="134"/>
      <c r="F387" s="135"/>
    </row>
    <row r="388" spans="2:7">
      <c r="B388" s="131" t="s">
        <v>296</v>
      </c>
      <c r="C388" s="132">
        <v>301858.88</v>
      </c>
      <c r="D388" s="136">
        <v>2.9999999999999997E-4</v>
      </c>
      <c r="E388" s="134"/>
      <c r="F388" s="135"/>
    </row>
    <row r="389" spans="2:7">
      <c r="B389" s="131" t="s">
        <v>297</v>
      </c>
      <c r="C389" s="132">
        <v>1487743.6</v>
      </c>
      <c r="D389" s="136">
        <v>1.2999999999999999E-3</v>
      </c>
      <c r="E389" s="134"/>
      <c r="F389" s="135"/>
    </row>
    <row r="390" spans="2:7">
      <c r="B390" s="131" t="s">
        <v>298</v>
      </c>
      <c r="C390" s="132">
        <v>358335.7</v>
      </c>
      <c r="D390" s="136">
        <v>2.9999999999999997E-4</v>
      </c>
      <c r="E390" s="134"/>
      <c r="F390" s="135"/>
    </row>
    <row r="391" spans="2:7">
      <c r="B391" s="131" t="s">
        <v>299</v>
      </c>
      <c r="C391" s="132">
        <v>31760.6</v>
      </c>
      <c r="D391" s="136">
        <v>0</v>
      </c>
      <c r="E391" s="134"/>
      <c r="F391" s="135"/>
    </row>
    <row r="392" spans="2:7">
      <c r="B392" s="131" t="s">
        <v>300</v>
      </c>
      <c r="C392" s="132">
        <v>2052216.61</v>
      </c>
      <c r="D392" s="136">
        <v>1.8E-3</v>
      </c>
      <c r="E392" s="134"/>
      <c r="F392" s="135"/>
    </row>
    <row r="393" spans="2:7">
      <c r="B393" s="131" t="s">
        <v>301</v>
      </c>
      <c r="C393" s="132">
        <v>363830.65</v>
      </c>
      <c r="D393" s="136">
        <v>2.9999999999999997E-4</v>
      </c>
      <c r="E393" s="134"/>
      <c r="F393" s="135"/>
    </row>
    <row r="394" spans="2:7">
      <c r="B394" s="131" t="s">
        <v>302</v>
      </c>
      <c r="C394" s="132">
        <v>3029.75</v>
      </c>
      <c r="D394" s="136">
        <v>0</v>
      </c>
      <c r="E394" s="134"/>
      <c r="F394" s="135"/>
    </row>
    <row r="395" spans="2:7">
      <c r="B395" s="131" t="s">
        <v>303</v>
      </c>
      <c r="C395" s="132">
        <v>2396181.7400000002</v>
      </c>
      <c r="D395" s="136">
        <v>2.0999999999999999E-3</v>
      </c>
      <c r="E395" s="134"/>
      <c r="F395" s="135"/>
      <c r="G395" s="2" t="s">
        <v>133</v>
      </c>
    </row>
    <row r="396" spans="2:7">
      <c r="B396" s="131" t="s">
        <v>304</v>
      </c>
      <c r="C396" s="132">
        <v>13413094.140000001</v>
      </c>
      <c r="D396" s="136">
        <v>1.15E-2</v>
      </c>
      <c r="E396" s="134"/>
      <c r="F396" s="135"/>
      <c r="G396" s="2" t="s">
        <v>133</v>
      </c>
    </row>
    <row r="397" spans="2:7">
      <c r="B397" s="131" t="s">
        <v>305</v>
      </c>
      <c r="C397" s="132">
        <v>235009.53</v>
      </c>
      <c r="D397" s="136">
        <v>2.0000000000000001E-4</v>
      </c>
      <c r="E397" s="134"/>
      <c r="F397" s="135"/>
      <c r="G397" s="2" t="s">
        <v>133</v>
      </c>
    </row>
    <row r="398" spans="2:7">
      <c r="B398" s="131" t="s">
        <v>306</v>
      </c>
      <c r="C398" s="132">
        <v>6945519.0899999999</v>
      </c>
      <c r="D398" s="136">
        <v>6.0000000000000001E-3</v>
      </c>
      <c r="E398" s="134"/>
      <c r="F398" s="135"/>
      <c r="G398" s="2" t="s">
        <v>133</v>
      </c>
    </row>
    <row r="399" spans="2:7">
      <c r="B399" s="131" t="s">
        <v>307</v>
      </c>
      <c r="C399" s="132">
        <v>117623.77</v>
      </c>
      <c r="D399" s="136">
        <v>1E-4</v>
      </c>
      <c r="E399" s="134"/>
      <c r="F399" s="135"/>
      <c r="G399" s="2" t="s">
        <v>133</v>
      </c>
    </row>
    <row r="400" spans="2:7">
      <c r="B400" s="131" t="s">
        <v>308</v>
      </c>
      <c r="C400" s="132">
        <v>168038278.28</v>
      </c>
      <c r="D400" s="136">
        <v>0.14460000000000001</v>
      </c>
      <c r="E400" s="134"/>
      <c r="F400" s="135"/>
      <c r="G400" s="2" t="s">
        <v>133</v>
      </c>
    </row>
    <row r="401" spans="2:7">
      <c r="B401" s="131" t="s">
        <v>309</v>
      </c>
      <c r="C401" s="132">
        <v>5082183.8</v>
      </c>
      <c r="D401" s="136">
        <v>4.4000000000000003E-3</v>
      </c>
      <c r="E401" s="134"/>
      <c r="F401" s="135"/>
      <c r="G401" s="2" t="s">
        <v>133</v>
      </c>
    </row>
    <row r="402" spans="2:7">
      <c r="B402" s="131" t="s">
        <v>310</v>
      </c>
      <c r="C402" s="132">
        <v>299355</v>
      </c>
      <c r="D402" s="136">
        <v>2.9999999999999997E-4</v>
      </c>
      <c r="E402" s="134"/>
      <c r="F402" s="135"/>
      <c r="G402" s="2" t="s">
        <v>133</v>
      </c>
    </row>
    <row r="403" spans="2:7">
      <c r="B403" s="131" t="s">
        <v>311</v>
      </c>
      <c r="C403" s="132">
        <v>22338289.559999999</v>
      </c>
      <c r="D403" s="136">
        <v>1.9199999999999998E-2</v>
      </c>
      <c r="E403" s="134"/>
      <c r="F403" s="135"/>
      <c r="G403" s="2" t="s">
        <v>133</v>
      </c>
    </row>
    <row r="404" spans="2:7">
      <c r="B404" s="131" t="s">
        <v>312</v>
      </c>
      <c r="C404" s="132">
        <v>1256974.6000000001</v>
      </c>
      <c r="D404" s="136">
        <v>1.1000000000000001E-3</v>
      </c>
      <c r="E404" s="134"/>
      <c r="F404" s="135"/>
      <c r="G404" s="2" t="s">
        <v>133</v>
      </c>
    </row>
    <row r="405" spans="2:7">
      <c r="B405" s="131" t="s">
        <v>313</v>
      </c>
      <c r="C405" s="132">
        <v>1679166</v>
      </c>
      <c r="D405" s="136">
        <v>1.4E-3</v>
      </c>
      <c r="E405" s="134"/>
      <c r="F405" s="135"/>
      <c r="G405" s="2" t="s">
        <v>133</v>
      </c>
    </row>
    <row r="406" spans="2:7">
      <c r="B406" s="131" t="s">
        <v>314</v>
      </c>
      <c r="C406" s="132">
        <v>3034</v>
      </c>
      <c r="D406" s="136">
        <v>0</v>
      </c>
      <c r="E406" s="134"/>
      <c r="F406" s="135"/>
      <c r="G406" s="2" t="s">
        <v>133</v>
      </c>
    </row>
    <row r="407" spans="2:7">
      <c r="B407" s="131" t="s">
        <v>315</v>
      </c>
      <c r="C407" s="132">
        <v>252646</v>
      </c>
      <c r="D407" s="136">
        <v>2.0000000000000001E-4</v>
      </c>
      <c r="E407" s="134"/>
      <c r="F407" s="135"/>
      <c r="G407" s="2" t="s">
        <v>133</v>
      </c>
    </row>
    <row r="408" spans="2:7">
      <c r="B408" s="131" t="s">
        <v>316</v>
      </c>
      <c r="C408" s="132">
        <v>7298035</v>
      </c>
      <c r="D408" s="136">
        <v>6.3E-3</v>
      </c>
      <c r="E408" s="134"/>
      <c r="F408" s="135"/>
      <c r="G408" s="2" t="s">
        <v>133</v>
      </c>
    </row>
    <row r="409" spans="2:7">
      <c r="B409" s="131" t="s">
        <v>317</v>
      </c>
      <c r="C409" s="132">
        <v>546992</v>
      </c>
      <c r="D409" s="136">
        <v>5.0000000000000001E-4</v>
      </c>
      <c r="E409" s="134"/>
      <c r="F409" s="135"/>
      <c r="G409" s="2" t="s">
        <v>133</v>
      </c>
    </row>
    <row r="410" spans="2:7">
      <c r="B410" s="131" t="s">
        <v>318</v>
      </c>
      <c r="C410" s="132">
        <v>5542726.8200000003</v>
      </c>
      <c r="D410" s="136">
        <v>4.7999999999999996E-3</v>
      </c>
      <c r="E410" s="134"/>
      <c r="F410" s="135"/>
      <c r="G410" s="2" t="s">
        <v>133</v>
      </c>
    </row>
    <row r="411" spans="2:7">
      <c r="B411" s="131" t="s">
        <v>319</v>
      </c>
      <c r="C411" s="132">
        <v>1910833</v>
      </c>
      <c r="D411" s="136">
        <v>1.6000000000000001E-3</v>
      </c>
      <c r="E411" s="134"/>
      <c r="F411" s="135"/>
      <c r="G411" s="2" t="s">
        <v>133</v>
      </c>
    </row>
    <row r="412" spans="2:7">
      <c r="B412" s="131" t="s">
        <v>320</v>
      </c>
      <c r="C412" s="132">
        <v>37881</v>
      </c>
      <c r="D412" s="136">
        <v>0</v>
      </c>
      <c r="E412" s="134"/>
      <c r="F412" s="135"/>
      <c r="G412" s="2" t="s">
        <v>133</v>
      </c>
    </row>
    <row r="413" spans="2:7">
      <c r="B413" s="131" t="s">
        <v>321</v>
      </c>
      <c r="C413" s="132">
        <v>899</v>
      </c>
      <c r="D413" s="136">
        <v>0</v>
      </c>
      <c r="E413" s="134"/>
      <c r="F413" s="135"/>
    </row>
    <row r="414" spans="2:7">
      <c r="B414" s="131" t="s">
        <v>322</v>
      </c>
      <c r="C414" s="132">
        <v>1109311</v>
      </c>
      <c r="D414" s="136">
        <v>1E-3</v>
      </c>
      <c r="E414" s="134"/>
      <c r="F414" s="135"/>
    </row>
    <row r="415" spans="2:7">
      <c r="B415" s="131" t="s">
        <v>323</v>
      </c>
      <c r="C415" s="132">
        <v>28638</v>
      </c>
      <c r="D415" s="136">
        <v>0</v>
      </c>
      <c r="E415" s="134"/>
      <c r="F415" s="135"/>
    </row>
    <row r="416" spans="2:7">
      <c r="B416" s="131" t="s">
        <v>324</v>
      </c>
      <c r="C416" s="132">
        <v>143367</v>
      </c>
      <c r="D416" s="136">
        <v>1E-4</v>
      </c>
      <c r="E416" s="134"/>
      <c r="F416" s="135"/>
    </row>
    <row r="417" spans="2:8">
      <c r="B417" s="131" t="s">
        <v>325</v>
      </c>
      <c r="C417" s="132">
        <v>258265</v>
      </c>
      <c r="D417" s="136">
        <v>2.0000000000000001E-4</v>
      </c>
      <c r="E417" s="134"/>
      <c r="F417" s="135"/>
    </row>
    <row r="418" spans="2:8">
      <c r="B418" s="131" t="s">
        <v>326</v>
      </c>
      <c r="C418" s="132">
        <v>1422903.4</v>
      </c>
      <c r="D418" s="136">
        <v>1.1999999999999999E-3</v>
      </c>
      <c r="E418" s="134"/>
      <c r="F418" s="135"/>
    </row>
    <row r="419" spans="2:8">
      <c r="B419" s="131" t="s">
        <v>327</v>
      </c>
      <c r="C419" s="132">
        <v>251062</v>
      </c>
      <c r="D419" s="136">
        <v>2.0000000000000001E-4</v>
      </c>
      <c r="E419" s="134"/>
      <c r="F419" s="135"/>
    </row>
    <row r="420" spans="2:8">
      <c r="B420" s="131" t="s">
        <v>328</v>
      </c>
      <c r="C420" s="132">
        <v>2034</v>
      </c>
      <c r="D420" s="136">
        <v>0</v>
      </c>
      <c r="E420" s="134"/>
      <c r="F420" s="135"/>
    </row>
    <row r="421" spans="2:8">
      <c r="B421" s="131" t="s">
        <v>329</v>
      </c>
      <c r="C421" s="132">
        <v>6266869.1100000003</v>
      </c>
      <c r="D421" s="136">
        <v>5.4000000000000003E-3</v>
      </c>
      <c r="E421" s="134"/>
      <c r="F421" s="135"/>
    </row>
    <row r="422" spans="2:8">
      <c r="B422" s="63"/>
      <c r="C422" s="137"/>
      <c r="D422" s="64"/>
      <c r="E422" s="138">
        <v>0</v>
      </c>
      <c r="F422" s="127"/>
    </row>
    <row r="423" spans="2:8">
      <c r="C423" s="100">
        <f>SUM(C304:C422)</f>
        <v>1162259583.0699999</v>
      </c>
      <c r="D423" s="139">
        <f>SUM(D304:D422)</f>
        <v>0.99949999999999928</v>
      </c>
      <c r="E423" s="18"/>
      <c r="F423" s="19"/>
    </row>
    <row r="425" spans="2:8">
      <c r="G425" s="140"/>
    </row>
    <row r="427" spans="2:8">
      <c r="B427" s="9" t="s">
        <v>330</v>
      </c>
    </row>
    <row r="429" spans="2:8">
      <c r="B429" s="86" t="s">
        <v>331</v>
      </c>
      <c r="C429" s="87" t="s">
        <v>53</v>
      </c>
      <c r="D429" s="122" t="s">
        <v>54</v>
      </c>
      <c r="E429" s="122" t="s">
        <v>332</v>
      </c>
      <c r="F429" s="122"/>
      <c r="G429" s="141" t="s">
        <v>9</v>
      </c>
      <c r="H429" s="87" t="s">
        <v>159</v>
      </c>
    </row>
    <row r="430" spans="2:8">
      <c r="B430" s="20" t="s">
        <v>333</v>
      </c>
      <c r="C430" s="21"/>
      <c r="D430" s="21"/>
      <c r="E430" s="21">
        <v>0</v>
      </c>
      <c r="F430" s="21"/>
      <c r="G430" s="21">
        <v>0</v>
      </c>
      <c r="H430" s="22">
        <v>0</v>
      </c>
    </row>
    <row r="431" spans="2:8">
      <c r="B431" s="28" t="s">
        <v>334</v>
      </c>
      <c r="C431" s="29">
        <v>553480579.50999999</v>
      </c>
      <c r="D431" s="29">
        <v>619116962.34000003</v>
      </c>
      <c r="E431" s="29">
        <v>65636382.829999998</v>
      </c>
      <c r="F431" s="29"/>
      <c r="G431" s="142" t="s">
        <v>335</v>
      </c>
      <c r="H431" s="143" t="s">
        <v>336</v>
      </c>
    </row>
    <row r="432" spans="2:8">
      <c r="B432" s="28" t="s">
        <v>337</v>
      </c>
      <c r="C432" s="29">
        <v>-10333911.67</v>
      </c>
      <c r="D432" s="29">
        <v>-1752271.32</v>
      </c>
      <c r="E432" s="29">
        <v>8581640.3499999996</v>
      </c>
      <c r="F432" s="29"/>
      <c r="G432" s="142" t="s">
        <v>338</v>
      </c>
      <c r="H432" s="142" t="s">
        <v>338</v>
      </c>
    </row>
    <row r="433" spans="2:8">
      <c r="B433" s="28" t="s">
        <v>339</v>
      </c>
      <c r="C433" s="29">
        <v>56775405</v>
      </c>
      <c r="D433" s="29">
        <v>16775405</v>
      </c>
      <c r="E433" s="29">
        <v>-40000000</v>
      </c>
      <c r="F433" s="29"/>
      <c r="G433" s="142" t="s">
        <v>335</v>
      </c>
      <c r="H433" s="143" t="s">
        <v>336</v>
      </c>
    </row>
    <row r="434" spans="2:8">
      <c r="B434" s="28" t="s">
        <v>340</v>
      </c>
      <c r="C434" s="29">
        <v>2886339.19</v>
      </c>
      <c r="D434" s="29">
        <v>2886339.19</v>
      </c>
      <c r="E434" s="29">
        <v>0</v>
      </c>
      <c r="F434" s="29"/>
      <c r="G434" s="142" t="s">
        <v>335</v>
      </c>
      <c r="H434" s="143" t="s">
        <v>341</v>
      </c>
    </row>
    <row r="435" spans="2:8">
      <c r="B435" s="28" t="s">
        <v>342</v>
      </c>
      <c r="C435" s="29">
        <v>6490291.9699999997</v>
      </c>
      <c r="D435" s="29">
        <v>0</v>
      </c>
      <c r="E435" s="29">
        <v>-6490291.9699999997</v>
      </c>
      <c r="F435" s="29"/>
      <c r="G435" s="142" t="s">
        <v>335</v>
      </c>
      <c r="H435" s="142" t="s">
        <v>343</v>
      </c>
    </row>
    <row r="436" spans="2:8">
      <c r="B436" s="28" t="s">
        <v>344</v>
      </c>
      <c r="C436" s="29">
        <v>0</v>
      </c>
      <c r="D436" s="29">
        <v>92691.08</v>
      </c>
      <c r="E436" s="29">
        <v>92691.08</v>
      </c>
      <c r="F436" s="29"/>
      <c r="G436" s="142" t="s">
        <v>335</v>
      </c>
      <c r="H436" s="143" t="s">
        <v>345</v>
      </c>
    </row>
    <row r="437" spans="2:8">
      <c r="B437" s="28" t="s">
        <v>346</v>
      </c>
      <c r="C437" s="29">
        <v>0</v>
      </c>
      <c r="D437" s="29">
        <v>1082892.53</v>
      </c>
      <c r="E437" s="29">
        <v>1082892.53</v>
      </c>
      <c r="F437" s="29"/>
      <c r="G437" s="142" t="s">
        <v>335</v>
      </c>
      <c r="H437" s="143" t="s">
        <v>345</v>
      </c>
    </row>
    <row r="438" spans="2:8">
      <c r="B438" s="28" t="s">
        <v>347</v>
      </c>
      <c r="C438" s="29">
        <v>25012058.359999999</v>
      </c>
      <c r="D438" s="29">
        <v>0</v>
      </c>
      <c r="E438" s="29">
        <v>-25012058.359999999</v>
      </c>
      <c r="F438" s="29"/>
      <c r="G438" s="142" t="s">
        <v>335</v>
      </c>
      <c r="H438" s="143" t="s">
        <v>345</v>
      </c>
    </row>
    <row r="439" spans="2:8">
      <c r="B439" s="28" t="s">
        <v>348</v>
      </c>
      <c r="C439" s="29">
        <v>7874323.75</v>
      </c>
      <c r="D439" s="29">
        <v>0</v>
      </c>
      <c r="E439" s="29">
        <v>-7874323.75</v>
      </c>
      <c r="F439" s="29"/>
      <c r="G439" s="142" t="s">
        <v>335</v>
      </c>
      <c r="H439" s="143" t="s">
        <v>345</v>
      </c>
    </row>
    <row r="440" spans="2:8">
      <c r="B440" s="28" t="s">
        <v>349</v>
      </c>
      <c r="C440" s="29">
        <v>687711.73</v>
      </c>
      <c r="D440" s="29">
        <v>0</v>
      </c>
      <c r="E440" s="29">
        <v>-687711.73</v>
      </c>
      <c r="F440" s="29"/>
      <c r="G440" s="142" t="s">
        <v>335</v>
      </c>
      <c r="H440" s="143" t="s">
        <v>350</v>
      </c>
    </row>
    <row r="441" spans="2:8">
      <c r="B441" s="28" t="s">
        <v>351</v>
      </c>
      <c r="C441" s="29">
        <v>53167.42</v>
      </c>
      <c r="D441" s="29">
        <v>0</v>
      </c>
      <c r="E441" s="29">
        <v>-53167.42</v>
      </c>
      <c r="F441" s="29"/>
      <c r="G441" s="142" t="s">
        <v>335</v>
      </c>
      <c r="H441" s="143" t="s">
        <v>350</v>
      </c>
    </row>
    <row r="442" spans="2:8">
      <c r="B442" s="28" t="s">
        <v>352</v>
      </c>
      <c r="C442" s="29">
        <v>7140435.4900000002</v>
      </c>
      <c r="D442" s="29">
        <v>9284487.8399999999</v>
      </c>
      <c r="E442" s="29">
        <v>2144052.35</v>
      </c>
      <c r="F442" s="29"/>
      <c r="G442" s="142" t="s">
        <v>335</v>
      </c>
      <c r="H442" s="143" t="s">
        <v>350</v>
      </c>
    </row>
    <row r="443" spans="2:8">
      <c r="B443" s="28" t="s">
        <v>353</v>
      </c>
      <c r="C443" s="29">
        <v>2536386.35</v>
      </c>
      <c r="D443" s="29">
        <v>0</v>
      </c>
      <c r="E443" s="29">
        <v>-2536386.35</v>
      </c>
      <c r="F443" s="29"/>
      <c r="G443" s="142" t="s">
        <v>335</v>
      </c>
      <c r="H443" s="143" t="s">
        <v>350</v>
      </c>
    </row>
    <row r="444" spans="2:8">
      <c r="B444" s="28" t="s">
        <v>354</v>
      </c>
      <c r="C444" s="29">
        <v>3794846.98</v>
      </c>
      <c r="D444" s="29">
        <v>1119998.6000000001</v>
      </c>
      <c r="E444" s="29">
        <v>-2674848.38</v>
      </c>
      <c r="F444" s="29"/>
      <c r="G444" s="142" t="s">
        <v>335</v>
      </c>
      <c r="H444" s="143" t="s">
        <v>350</v>
      </c>
    </row>
    <row r="445" spans="2:8">
      <c r="B445" s="28" t="s">
        <v>355</v>
      </c>
      <c r="C445" s="29">
        <v>0</v>
      </c>
      <c r="D445" s="29">
        <v>463062.97</v>
      </c>
      <c r="E445" s="29">
        <v>463062.97</v>
      </c>
      <c r="F445" s="29"/>
      <c r="G445" s="142" t="s">
        <v>335</v>
      </c>
      <c r="H445" s="143" t="s">
        <v>356</v>
      </c>
    </row>
    <row r="446" spans="2:8">
      <c r="B446" s="28" t="s">
        <v>357</v>
      </c>
      <c r="C446" s="29">
        <v>4992986.99</v>
      </c>
      <c r="D446" s="29">
        <v>4992986.99</v>
      </c>
      <c r="E446" s="29">
        <v>0</v>
      </c>
      <c r="F446" s="29"/>
      <c r="G446" s="142" t="s">
        <v>335</v>
      </c>
      <c r="H446" s="143" t="s">
        <v>350</v>
      </c>
    </row>
    <row r="447" spans="2:8">
      <c r="B447" s="28" t="s">
        <v>358</v>
      </c>
      <c r="C447" s="29">
        <v>3964997.1</v>
      </c>
      <c r="D447" s="29">
        <v>4652708.83</v>
      </c>
      <c r="E447" s="29">
        <v>687711.73</v>
      </c>
      <c r="F447" s="29"/>
      <c r="G447" s="142" t="s">
        <v>335</v>
      </c>
      <c r="H447" s="143" t="s">
        <v>350</v>
      </c>
    </row>
    <row r="448" spans="2:8">
      <c r="B448" s="28" t="s">
        <v>359</v>
      </c>
      <c r="C448" s="29">
        <v>4769580.1399999997</v>
      </c>
      <c r="D448" s="29">
        <v>4822747.5599999996</v>
      </c>
      <c r="E448" s="29">
        <v>53167.42</v>
      </c>
      <c r="F448" s="29"/>
      <c r="G448" s="142" t="s">
        <v>335</v>
      </c>
      <c r="H448" s="143" t="s">
        <v>350</v>
      </c>
    </row>
    <row r="449" spans="2:8">
      <c r="B449" s="28" t="s">
        <v>360</v>
      </c>
      <c r="C449" s="29">
        <v>22821054.43</v>
      </c>
      <c r="D449" s="29">
        <v>29961489.920000002</v>
      </c>
      <c r="E449" s="29">
        <v>7140435.4900000002</v>
      </c>
      <c r="F449" s="29"/>
      <c r="G449" s="142" t="s">
        <v>335</v>
      </c>
      <c r="H449" s="143" t="s">
        <v>350</v>
      </c>
    </row>
    <row r="450" spans="2:8">
      <c r="B450" s="28" t="s">
        <v>361</v>
      </c>
      <c r="C450" s="29">
        <v>40374963.630000003</v>
      </c>
      <c r="D450" s="29">
        <v>65387021.990000002</v>
      </c>
      <c r="E450" s="29">
        <v>25012058.359999999</v>
      </c>
      <c r="F450" s="29"/>
      <c r="G450" s="142" t="s">
        <v>335</v>
      </c>
      <c r="H450" s="143" t="s">
        <v>350</v>
      </c>
    </row>
    <row r="451" spans="2:8">
      <c r="B451" s="28" t="s">
        <v>362</v>
      </c>
      <c r="C451" s="29">
        <v>106855985.56999999</v>
      </c>
      <c r="D451" s="29">
        <v>114730309.31999999</v>
      </c>
      <c r="E451" s="29">
        <v>7874323.75</v>
      </c>
      <c r="F451" s="29"/>
      <c r="G451" s="142" t="s">
        <v>335</v>
      </c>
      <c r="H451" s="143" t="s">
        <v>350</v>
      </c>
    </row>
    <row r="452" spans="2:8">
      <c r="B452" s="28" t="s">
        <v>363</v>
      </c>
      <c r="C452" s="29">
        <v>98745140.799999997</v>
      </c>
      <c r="D452" s="29">
        <v>101281527.15000001</v>
      </c>
      <c r="E452" s="29">
        <v>2536386.35</v>
      </c>
      <c r="F452" s="29"/>
      <c r="G452" s="142" t="s">
        <v>335</v>
      </c>
      <c r="H452" s="143" t="s">
        <v>345</v>
      </c>
    </row>
    <row r="453" spans="2:8">
      <c r="B453" s="28" t="s">
        <v>364</v>
      </c>
      <c r="C453" s="29">
        <v>198940278.13</v>
      </c>
      <c r="D453" s="29">
        <v>202735125.11000001</v>
      </c>
      <c r="E453" s="29">
        <v>3794846.98</v>
      </c>
      <c r="F453" s="29"/>
      <c r="G453" s="142" t="s">
        <v>335</v>
      </c>
      <c r="H453" s="144" t="s">
        <v>345</v>
      </c>
    </row>
    <row r="454" spans="2:8">
      <c r="B454" s="145" t="s">
        <v>365</v>
      </c>
      <c r="C454" s="29">
        <v>14472887.1</v>
      </c>
      <c r="D454" s="29">
        <v>14472887.1</v>
      </c>
      <c r="E454" s="29">
        <v>0</v>
      </c>
      <c r="F454" s="29"/>
      <c r="G454" s="142" t="s">
        <v>335</v>
      </c>
      <c r="H454" s="144" t="s">
        <v>356</v>
      </c>
    </row>
    <row r="455" spans="2:8">
      <c r="C455" s="100">
        <f>SUM(C431:C454)</f>
        <v>1152335507.9699998</v>
      </c>
      <c r="D455" s="100">
        <f>SUM(D431:D454)</f>
        <v>1192106372.2</v>
      </c>
      <c r="E455" s="100">
        <f>SUM(E431:E454)</f>
        <v>39770864.229999989</v>
      </c>
      <c r="F455" s="146"/>
      <c r="G455" s="146"/>
      <c r="H455" s="147"/>
    </row>
    <row r="456" spans="2:8">
      <c r="B456" s="148"/>
      <c r="C456" s="148"/>
      <c r="D456" s="148"/>
      <c r="E456" s="148"/>
      <c r="F456" s="148"/>
      <c r="G456" s="148"/>
    </row>
    <row r="457" spans="2:8">
      <c r="B457" s="125" t="s">
        <v>366</v>
      </c>
      <c r="C457" s="126" t="s">
        <v>53</v>
      </c>
      <c r="D457" s="18" t="s">
        <v>54</v>
      </c>
      <c r="E457" s="18" t="s">
        <v>332</v>
      </c>
      <c r="F457" s="18"/>
      <c r="G457" s="149" t="s">
        <v>159</v>
      </c>
    </row>
    <row r="458" spans="2:8">
      <c r="B458" s="20" t="s">
        <v>367</v>
      </c>
      <c r="C458" s="21"/>
      <c r="D458" s="21"/>
      <c r="E458" s="21"/>
      <c r="F458" s="21"/>
      <c r="G458" s="21"/>
    </row>
    <row r="459" spans="2:8">
      <c r="B459" s="58" t="s">
        <v>368</v>
      </c>
      <c r="C459" s="29">
        <v>-32791306.879999999</v>
      </c>
      <c r="D459" s="29">
        <v>-145962291.75</v>
      </c>
      <c r="E459" s="29">
        <v>-113170984.87</v>
      </c>
      <c r="F459" s="29"/>
      <c r="G459" s="29"/>
      <c r="H459" s="2" t="s">
        <v>133</v>
      </c>
    </row>
    <row r="460" spans="2:8">
      <c r="B460" s="58" t="s">
        <v>369</v>
      </c>
      <c r="C460" s="29">
        <v>-14793140.220000001</v>
      </c>
      <c r="D460" s="29">
        <v>-14793140.220000001</v>
      </c>
      <c r="E460" s="29">
        <v>0</v>
      </c>
      <c r="F460" s="29"/>
      <c r="G460" s="29"/>
      <c r="H460" s="2" t="s">
        <v>133</v>
      </c>
    </row>
    <row r="461" spans="2:8">
      <c r="B461" s="58" t="s">
        <v>370</v>
      </c>
      <c r="C461" s="29">
        <v>-30328524.949999999</v>
      </c>
      <c r="D461" s="29">
        <v>-30328524.949999999</v>
      </c>
      <c r="E461" s="29">
        <v>0</v>
      </c>
      <c r="F461" s="29"/>
      <c r="G461" s="29"/>
      <c r="H461" s="2" t="s">
        <v>133</v>
      </c>
    </row>
    <row r="462" spans="2:8">
      <c r="B462" s="58" t="s">
        <v>371</v>
      </c>
      <c r="C462" s="29">
        <v>-16186674.039999999</v>
      </c>
      <c r="D462" s="29">
        <v>-16186674.039999999</v>
      </c>
      <c r="E462" s="29">
        <v>0</v>
      </c>
      <c r="F462" s="29"/>
      <c r="G462" s="29"/>
      <c r="H462" s="2" t="s">
        <v>133</v>
      </c>
    </row>
    <row r="463" spans="2:8">
      <c r="B463" s="58" t="s">
        <v>372</v>
      </c>
      <c r="C463" s="29">
        <v>-35240427.109999999</v>
      </c>
      <c r="D463" s="29">
        <v>-35240427.109999999</v>
      </c>
      <c r="E463" s="29">
        <v>0</v>
      </c>
      <c r="F463" s="29"/>
      <c r="G463" s="29"/>
      <c r="H463" s="2" t="s">
        <v>133</v>
      </c>
    </row>
    <row r="464" spans="2:8">
      <c r="B464" s="58" t="s">
        <v>373</v>
      </c>
      <c r="C464" s="29">
        <v>-52619365.490000002</v>
      </c>
      <c r="D464" s="29">
        <v>-52619365.490000002</v>
      </c>
      <c r="E464" s="29">
        <v>0</v>
      </c>
      <c r="F464" s="29"/>
      <c r="G464" s="29"/>
      <c r="H464" s="2" t="s">
        <v>133</v>
      </c>
    </row>
    <row r="465" spans="2:8">
      <c r="B465" s="58" t="s">
        <v>374</v>
      </c>
      <c r="C465" s="29">
        <v>-1929210.99</v>
      </c>
      <c r="D465" s="29">
        <v>-1929210.99</v>
      </c>
      <c r="E465" s="29">
        <v>0</v>
      </c>
      <c r="F465" s="29"/>
      <c r="G465" s="29"/>
      <c r="H465" s="2" t="s">
        <v>133</v>
      </c>
    </row>
    <row r="466" spans="2:8">
      <c r="B466" s="58" t="s">
        <v>375</v>
      </c>
      <c r="C466" s="29">
        <v>-32634956.16</v>
      </c>
      <c r="D466" s="29">
        <v>-32634956.16</v>
      </c>
      <c r="E466" s="29">
        <v>0</v>
      </c>
      <c r="F466" s="29"/>
      <c r="G466" s="29"/>
      <c r="H466" s="2" t="s">
        <v>133</v>
      </c>
    </row>
    <row r="467" spans="2:8">
      <c r="B467" s="58" t="s">
        <v>376</v>
      </c>
      <c r="C467" s="29">
        <v>-28499853.82</v>
      </c>
      <c r="D467" s="29">
        <v>-28499853.82</v>
      </c>
      <c r="E467" s="29">
        <v>0</v>
      </c>
      <c r="F467" s="29"/>
      <c r="G467" s="29"/>
      <c r="H467" s="2" t="s">
        <v>133</v>
      </c>
    </row>
    <row r="468" spans="2:8">
      <c r="B468" s="58" t="s">
        <v>377</v>
      </c>
      <c r="C468" s="29">
        <v>-39373439.829999998</v>
      </c>
      <c r="D468" s="29">
        <v>-39373439.829999998</v>
      </c>
      <c r="E468" s="29">
        <v>0</v>
      </c>
      <c r="F468" s="29"/>
      <c r="G468" s="29"/>
      <c r="H468" s="2" t="s">
        <v>133</v>
      </c>
    </row>
    <row r="469" spans="2:8">
      <c r="B469" s="58" t="s">
        <v>378</v>
      </c>
      <c r="C469" s="29">
        <v>-31839080.510000002</v>
      </c>
      <c r="D469" s="29">
        <v>-31839080.510000002</v>
      </c>
      <c r="E469" s="29">
        <v>0</v>
      </c>
      <c r="F469" s="29"/>
      <c r="G469" s="29"/>
      <c r="H469" s="2" t="s">
        <v>133</v>
      </c>
    </row>
    <row r="470" spans="2:8">
      <c r="B470" s="58" t="s">
        <v>379</v>
      </c>
      <c r="C470" s="29">
        <v>-36539678.649999999</v>
      </c>
      <c r="D470" s="29">
        <v>-36539678.649999999</v>
      </c>
      <c r="E470" s="29">
        <v>0</v>
      </c>
      <c r="F470" s="29"/>
      <c r="G470" s="29"/>
      <c r="H470" s="2" t="s">
        <v>133</v>
      </c>
    </row>
    <row r="471" spans="2:8">
      <c r="B471" s="58" t="s">
        <v>380</v>
      </c>
      <c r="C471" s="29">
        <v>-34963846.039999999</v>
      </c>
      <c r="D471" s="29">
        <v>-34963846.039999999</v>
      </c>
      <c r="E471" s="29">
        <v>0</v>
      </c>
      <c r="F471" s="29"/>
      <c r="G471" s="29"/>
      <c r="H471" s="2" t="s">
        <v>133</v>
      </c>
    </row>
    <row r="472" spans="2:8">
      <c r="B472" s="58" t="s">
        <v>381</v>
      </c>
      <c r="C472" s="29">
        <v>-50182058.170000002</v>
      </c>
      <c r="D472" s="29">
        <v>-50182058.170000002</v>
      </c>
      <c r="E472" s="29">
        <v>0</v>
      </c>
      <c r="F472" s="29"/>
      <c r="G472" s="29"/>
      <c r="H472" s="2" t="s">
        <v>133</v>
      </c>
    </row>
    <row r="473" spans="2:8">
      <c r="B473" s="58" t="s">
        <v>382</v>
      </c>
      <c r="C473" s="29">
        <v>0</v>
      </c>
      <c r="D473" s="29">
        <v>-63798257.020000003</v>
      </c>
      <c r="E473" s="29">
        <v>-63798257.020000003</v>
      </c>
      <c r="F473" s="29"/>
      <c r="G473" s="29"/>
      <c r="H473" s="2" t="s">
        <v>133</v>
      </c>
    </row>
    <row r="474" spans="2:8">
      <c r="B474" s="58" t="s">
        <v>383</v>
      </c>
      <c r="C474" s="29">
        <v>135535121.93000001</v>
      </c>
      <c r="D474" s="29">
        <v>10894838.23</v>
      </c>
      <c r="E474" s="29">
        <v>10894838.23</v>
      </c>
      <c r="F474" s="29"/>
      <c r="G474" s="29"/>
      <c r="H474" s="2" t="s">
        <v>133</v>
      </c>
    </row>
    <row r="475" spans="2:8">
      <c r="B475" s="58" t="s">
        <v>384</v>
      </c>
      <c r="C475" s="29">
        <v>79774399.170000002</v>
      </c>
      <c r="D475" s="29">
        <v>141741624.90000001</v>
      </c>
      <c r="E475" s="29">
        <v>6206502.9699999997</v>
      </c>
      <c r="F475" s="29"/>
      <c r="G475" s="29"/>
      <c r="H475" s="2" t="s">
        <v>133</v>
      </c>
    </row>
    <row r="476" spans="2:8">
      <c r="B476" s="58" t="s">
        <v>385</v>
      </c>
      <c r="C476" s="29">
        <v>157195390.68000001</v>
      </c>
      <c r="D476" s="29">
        <v>87956994.939999998</v>
      </c>
      <c r="E476" s="29">
        <v>8182595.7699999996</v>
      </c>
      <c r="F476" s="29"/>
      <c r="G476" s="29"/>
      <c r="H476" s="2" t="s">
        <v>133</v>
      </c>
    </row>
    <row r="477" spans="2:8">
      <c r="B477" s="58" t="s">
        <v>386</v>
      </c>
      <c r="C477" s="29">
        <v>1254518.8999999999</v>
      </c>
      <c r="D477" s="29">
        <v>157195390.68000001</v>
      </c>
      <c r="E477" s="29">
        <v>0</v>
      </c>
      <c r="F477" s="29"/>
      <c r="G477" s="29"/>
      <c r="H477" s="2" t="s">
        <v>133</v>
      </c>
    </row>
    <row r="478" spans="2:8">
      <c r="B478" s="58" t="s">
        <v>387</v>
      </c>
      <c r="C478" s="29">
        <v>1827826.45</v>
      </c>
      <c r="D478" s="29">
        <v>1254518.8999999999</v>
      </c>
      <c r="E478" s="29">
        <v>0</v>
      </c>
      <c r="F478" s="29"/>
      <c r="G478" s="29"/>
      <c r="H478" s="2" t="s">
        <v>133</v>
      </c>
    </row>
    <row r="479" spans="2:8">
      <c r="B479" s="58" t="s">
        <v>388</v>
      </c>
      <c r="C479" s="29">
        <v>23563349.399999999</v>
      </c>
      <c r="D479" s="29">
        <v>1827826.45</v>
      </c>
      <c r="E479" s="29">
        <v>0</v>
      </c>
      <c r="F479" s="29"/>
      <c r="G479" s="29"/>
      <c r="H479" s="2" t="s">
        <v>133</v>
      </c>
    </row>
    <row r="480" spans="2:8">
      <c r="B480" s="58" t="s">
        <v>389</v>
      </c>
      <c r="C480" s="29">
        <v>16584.650000000001</v>
      </c>
      <c r="D480" s="29">
        <v>15397338.279999999</v>
      </c>
      <c r="E480" s="29">
        <v>-8166011.1200000001</v>
      </c>
      <c r="F480" s="29"/>
      <c r="G480" s="29"/>
      <c r="H480" s="2" t="s">
        <v>133</v>
      </c>
    </row>
    <row r="481" spans="2:7">
      <c r="B481" s="58" t="s">
        <v>390</v>
      </c>
      <c r="C481" s="29">
        <v>0</v>
      </c>
      <c r="D481" s="29">
        <v>0</v>
      </c>
      <c r="E481" s="29">
        <v>-16584.650000000001</v>
      </c>
      <c r="F481" s="29"/>
      <c r="G481" s="29"/>
    </row>
    <row r="482" spans="2:7">
      <c r="B482" s="58" t="s">
        <v>391</v>
      </c>
      <c r="C482" s="29">
        <v>0</v>
      </c>
      <c r="D482" s="29">
        <v>53249505.75</v>
      </c>
      <c r="E482" s="29">
        <v>53249505.75</v>
      </c>
      <c r="F482" s="29"/>
      <c r="G482" s="29"/>
    </row>
    <row r="483" spans="2:7">
      <c r="B483" s="58" t="s">
        <v>392</v>
      </c>
      <c r="C483" s="31"/>
      <c r="D483" s="31">
        <v>459107.2</v>
      </c>
      <c r="E483" s="31">
        <v>459107.2</v>
      </c>
      <c r="F483" s="31"/>
      <c r="G483" s="31"/>
    </row>
    <row r="484" spans="2:7">
      <c r="C484" s="100">
        <f>SUM(C459:C483)</f>
        <v>-38754371.679999985</v>
      </c>
      <c r="D484" s="100">
        <f>SUM(D459:D483)</f>
        <v>-144913659.42000002</v>
      </c>
      <c r="E484" s="100">
        <f>SUM(E459:E483)</f>
        <v>-106159287.74000002</v>
      </c>
      <c r="F484" s="150"/>
      <c r="G484" s="147"/>
    </row>
    <row r="488" spans="2:7">
      <c r="B488" s="9" t="s">
        <v>393</v>
      </c>
    </row>
    <row r="490" spans="2:7">
      <c r="B490" s="125" t="s">
        <v>394</v>
      </c>
      <c r="C490" s="126" t="s">
        <v>53</v>
      </c>
      <c r="D490" s="18" t="s">
        <v>54</v>
      </c>
      <c r="E490" s="18" t="s">
        <v>55</v>
      </c>
      <c r="F490" s="19"/>
    </row>
    <row r="491" spans="2:7">
      <c r="B491" s="20" t="s">
        <v>395</v>
      </c>
      <c r="C491" s="21"/>
      <c r="D491" s="21"/>
      <c r="E491" s="21"/>
      <c r="F491" s="70"/>
    </row>
    <row r="492" spans="2:7">
      <c r="B492" s="28" t="s">
        <v>396</v>
      </c>
      <c r="C492" s="25">
        <v>493243.6</v>
      </c>
      <c r="D492" s="25">
        <v>7333.15</v>
      </c>
      <c r="E492" s="25">
        <v>-485910.45</v>
      </c>
      <c r="F492" s="70"/>
    </row>
    <row r="493" spans="2:7">
      <c r="B493" s="28" t="s">
        <v>397</v>
      </c>
      <c r="C493" s="25">
        <v>15364332.83</v>
      </c>
      <c r="D493" s="25">
        <v>15399323.550000001</v>
      </c>
      <c r="E493" s="25">
        <v>34990.720000000001</v>
      </c>
      <c r="F493" s="70"/>
    </row>
    <row r="494" spans="2:7">
      <c r="B494" s="28" t="s">
        <v>398</v>
      </c>
      <c r="C494" s="25">
        <v>1859193.28</v>
      </c>
      <c r="D494" s="25">
        <v>1355613.9</v>
      </c>
      <c r="E494" s="25">
        <v>-503579.38</v>
      </c>
      <c r="F494" s="70"/>
    </row>
    <row r="495" spans="2:7">
      <c r="B495" s="28" t="s">
        <v>399</v>
      </c>
      <c r="C495" s="25">
        <v>7724234.3200000003</v>
      </c>
      <c r="D495" s="25">
        <v>1418057.61</v>
      </c>
      <c r="E495" s="25">
        <v>-6306176.71</v>
      </c>
      <c r="F495" s="70"/>
    </row>
    <row r="496" spans="2:7">
      <c r="B496" s="58" t="s">
        <v>400</v>
      </c>
      <c r="C496" s="29">
        <v>1.52</v>
      </c>
      <c r="D496" s="29">
        <v>0</v>
      </c>
      <c r="E496" s="25">
        <v>-1.52</v>
      </c>
      <c r="F496" s="70"/>
    </row>
    <row r="497" spans="2:6">
      <c r="B497" s="58" t="s">
        <v>401</v>
      </c>
      <c r="C497" s="29">
        <v>31717852.789999999</v>
      </c>
      <c r="D497" s="29">
        <v>32658720.41</v>
      </c>
      <c r="E497" s="25">
        <v>940867.62</v>
      </c>
      <c r="F497" s="70"/>
    </row>
    <row r="498" spans="2:6">
      <c r="B498" s="58" t="s">
        <v>402</v>
      </c>
      <c r="C498" s="29">
        <v>107667194.61</v>
      </c>
      <c r="D498" s="29">
        <v>121497784.44</v>
      </c>
      <c r="E498" s="25">
        <v>13830589.83</v>
      </c>
      <c r="F498" s="70"/>
    </row>
    <row r="499" spans="2:6">
      <c r="B499" s="58" t="s">
        <v>403</v>
      </c>
      <c r="C499" s="29">
        <v>1597200.85</v>
      </c>
      <c r="D499" s="29">
        <v>596418.91</v>
      </c>
      <c r="E499" s="25">
        <v>-1000781.94</v>
      </c>
      <c r="F499" s="70"/>
    </row>
    <row r="500" spans="2:6">
      <c r="B500" s="58" t="s">
        <v>404</v>
      </c>
      <c r="C500" s="29">
        <v>21422311.75</v>
      </c>
      <c r="D500" s="29">
        <v>12823254.199999999</v>
      </c>
      <c r="E500" s="25">
        <v>-8599057.5500000007</v>
      </c>
      <c r="F500" s="70"/>
    </row>
    <row r="501" spans="2:6">
      <c r="B501" s="58" t="s">
        <v>405</v>
      </c>
      <c r="C501" s="29">
        <v>0</v>
      </c>
      <c r="D501" s="29">
        <v>1182535.56</v>
      </c>
      <c r="E501" s="25">
        <v>1182535.56</v>
      </c>
      <c r="F501" s="70"/>
    </row>
    <row r="502" spans="2:6">
      <c r="B502" s="58" t="s">
        <v>406</v>
      </c>
      <c r="C502" s="29">
        <v>0</v>
      </c>
      <c r="D502" s="29">
        <v>260051.88</v>
      </c>
      <c r="E502" s="25">
        <v>260051.88</v>
      </c>
      <c r="F502" s="70"/>
    </row>
    <row r="503" spans="2:6">
      <c r="B503" s="58" t="s">
        <v>407</v>
      </c>
      <c r="C503" s="29">
        <v>56082851.109999999</v>
      </c>
      <c r="D503" s="29">
        <v>37524579.149999999</v>
      </c>
      <c r="E503" s="25">
        <v>-18558271.960000001</v>
      </c>
      <c r="F503" s="70"/>
    </row>
    <row r="504" spans="2:6">
      <c r="B504" s="58" t="s">
        <v>408</v>
      </c>
      <c r="C504" s="29">
        <v>1395977.16</v>
      </c>
      <c r="D504" s="29">
        <v>979567.21</v>
      </c>
      <c r="E504" s="25">
        <v>-416409.95</v>
      </c>
      <c r="F504" s="70"/>
    </row>
    <row r="505" spans="2:6">
      <c r="B505" s="58" t="s">
        <v>409</v>
      </c>
      <c r="C505" s="29">
        <v>19651044.010000002</v>
      </c>
      <c r="D505" s="29">
        <v>0</v>
      </c>
      <c r="E505" s="25">
        <v>-19651044.010000002</v>
      </c>
      <c r="F505" s="70"/>
    </row>
    <row r="506" spans="2:6">
      <c r="B506" s="58" t="s">
        <v>410</v>
      </c>
      <c r="C506" s="29">
        <v>347393.16</v>
      </c>
      <c r="D506" s="29">
        <v>0</v>
      </c>
      <c r="E506" s="25">
        <v>-347393.16</v>
      </c>
      <c r="F506" s="70"/>
    </row>
    <row r="507" spans="2:6">
      <c r="B507" s="58" t="s">
        <v>411</v>
      </c>
      <c r="C507" s="29">
        <v>240454.05</v>
      </c>
      <c r="D507" s="29">
        <v>0</v>
      </c>
      <c r="E507" s="25">
        <v>-240454.05</v>
      </c>
      <c r="F507" s="70"/>
    </row>
    <row r="508" spans="2:6">
      <c r="B508" s="58" t="s">
        <v>412</v>
      </c>
      <c r="C508" s="29">
        <v>3200887.46</v>
      </c>
      <c r="D508" s="29">
        <v>0</v>
      </c>
      <c r="E508" s="25">
        <v>-3200887.46</v>
      </c>
      <c r="F508" s="70"/>
    </row>
    <row r="509" spans="2:6">
      <c r="B509" s="58" t="s">
        <v>413</v>
      </c>
      <c r="C509" s="29">
        <v>0</v>
      </c>
      <c r="D509" s="29">
        <v>313489.19</v>
      </c>
      <c r="E509" s="25">
        <v>313489.19</v>
      </c>
      <c r="F509" s="70"/>
    </row>
    <row r="510" spans="2:6">
      <c r="B510" s="58" t="s">
        <v>414</v>
      </c>
      <c r="C510" s="29">
        <v>450219.76</v>
      </c>
      <c r="D510" s="29">
        <v>63505.16</v>
      </c>
      <c r="E510" s="25">
        <v>-386714.6</v>
      </c>
      <c r="F510" s="70"/>
    </row>
    <row r="511" spans="2:6">
      <c r="B511" s="58" t="s">
        <v>415</v>
      </c>
      <c r="C511" s="29">
        <v>549084.31000000006</v>
      </c>
      <c r="D511" s="29">
        <v>910187.27</v>
      </c>
      <c r="E511" s="25">
        <v>361102.96</v>
      </c>
      <c r="F511" s="70"/>
    </row>
    <row r="512" spans="2:6">
      <c r="B512" s="58" t="s">
        <v>416</v>
      </c>
      <c r="C512" s="29">
        <v>2218071.58</v>
      </c>
      <c r="D512" s="29">
        <v>0</v>
      </c>
      <c r="E512" s="25">
        <v>-2218071.58</v>
      </c>
      <c r="F512" s="70"/>
    </row>
    <row r="513" spans="2:7">
      <c r="B513" s="58" t="s">
        <v>417</v>
      </c>
      <c r="C513" s="29">
        <v>0</v>
      </c>
      <c r="D513" s="29">
        <v>2843015.31</v>
      </c>
      <c r="E513" s="25">
        <v>2843015.31</v>
      </c>
      <c r="F513" s="70"/>
    </row>
    <row r="514" spans="2:7">
      <c r="B514" s="58"/>
      <c r="C514" s="29"/>
      <c r="D514" s="29"/>
      <c r="E514" s="25"/>
      <c r="F514" s="70"/>
      <c r="G514" s="151"/>
    </row>
    <row r="515" spans="2:7">
      <c r="B515" s="145"/>
      <c r="C515" s="29"/>
      <c r="D515" s="29"/>
      <c r="E515" s="29"/>
      <c r="F515" s="152"/>
    </row>
    <row r="516" spans="2:7">
      <c r="C516" s="100">
        <f>SUM(C492:C515)</f>
        <v>271981548.14999992</v>
      </c>
      <c r="D516" s="100">
        <f>SUM(D492:D515)</f>
        <v>229833436.90000001</v>
      </c>
      <c r="E516" s="100">
        <f>SUM(E492:E515)</f>
        <v>-42148111.249999993</v>
      </c>
      <c r="F516" s="153"/>
    </row>
    <row r="518" spans="2:7">
      <c r="B518" s="125" t="s">
        <v>418</v>
      </c>
      <c r="C518" s="126" t="s">
        <v>55</v>
      </c>
      <c r="D518" s="18" t="s">
        <v>419</v>
      </c>
      <c r="E518" s="7"/>
      <c r="F518" s="7"/>
    </row>
    <row r="519" spans="2:7">
      <c r="B519" s="58" t="s">
        <v>420</v>
      </c>
      <c r="C519" s="143">
        <v>15404558.58</v>
      </c>
      <c r="D519" s="154"/>
      <c r="E519" s="7" t="s">
        <v>133</v>
      </c>
      <c r="F519" s="7"/>
    </row>
    <row r="520" spans="2:7">
      <c r="B520" s="58" t="s">
        <v>421</v>
      </c>
      <c r="C520" s="143">
        <v>526102662.30000001</v>
      </c>
      <c r="D520" s="154"/>
      <c r="E520" s="7" t="s">
        <v>133</v>
      </c>
      <c r="F520" s="7"/>
    </row>
    <row r="521" spans="2:7">
      <c r="B521" s="58" t="s">
        <v>422</v>
      </c>
      <c r="C521" s="143">
        <v>-477646020.19999999</v>
      </c>
      <c r="D521" s="154"/>
      <c r="E521" s="7" t="s">
        <v>133</v>
      </c>
      <c r="F521" s="7"/>
    </row>
    <row r="522" spans="2:7">
      <c r="B522" s="58" t="s">
        <v>423</v>
      </c>
      <c r="C522" s="143">
        <v>-2199140.7799999998</v>
      </c>
      <c r="D522" s="154"/>
      <c r="E522" s="7" t="s">
        <v>133</v>
      </c>
      <c r="F522" s="7"/>
    </row>
    <row r="523" spans="2:7">
      <c r="B523" s="58"/>
      <c r="C523" s="143"/>
      <c r="D523" s="154"/>
      <c r="E523" s="7" t="s">
        <v>133</v>
      </c>
      <c r="F523" s="7"/>
    </row>
    <row r="524" spans="2:7">
      <c r="B524" s="58" t="s">
        <v>64</v>
      </c>
      <c r="C524" s="143">
        <v>757156.6</v>
      </c>
      <c r="D524" s="154"/>
      <c r="E524" s="7"/>
      <c r="F524" s="7"/>
    </row>
    <row r="525" spans="2:7">
      <c r="B525" s="58" t="s">
        <v>65</v>
      </c>
      <c r="C525" s="143">
        <v>-690432.7</v>
      </c>
      <c r="D525" s="154"/>
      <c r="E525" s="7"/>
      <c r="F525" s="7"/>
    </row>
    <row r="526" spans="2:7">
      <c r="B526" s="58" t="s">
        <v>66</v>
      </c>
      <c r="C526" s="143">
        <v>939366.72</v>
      </c>
      <c r="D526" s="154"/>
      <c r="E526" s="7"/>
      <c r="F526" s="7"/>
    </row>
    <row r="527" spans="2:7">
      <c r="B527" s="58" t="s">
        <v>67</v>
      </c>
      <c r="C527" s="143">
        <v>13504631.710000001</v>
      </c>
      <c r="D527" s="154"/>
      <c r="E527" s="7"/>
      <c r="F527" s="7"/>
    </row>
    <row r="528" spans="2:7">
      <c r="B528" s="58" t="s">
        <v>68</v>
      </c>
      <c r="C528" s="143">
        <v>-3227799.75</v>
      </c>
      <c r="D528" s="154"/>
      <c r="E528" s="7"/>
      <c r="F528" s="7"/>
    </row>
    <row r="529" spans="2:6">
      <c r="B529" s="58" t="s">
        <v>69</v>
      </c>
      <c r="C529" s="143">
        <v>1170972.18</v>
      </c>
      <c r="D529" s="154"/>
      <c r="E529" s="7"/>
      <c r="F529" s="7"/>
    </row>
    <row r="530" spans="2:6">
      <c r="B530" s="58" t="s">
        <v>70</v>
      </c>
      <c r="C530" s="143">
        <v>-262558.58</v>
      </c>
      <c r="D530" s="154"/>
      <c r="E530" s="7"/>
      <c r="F530" s="7"/>
    </row>
    <row r="531" spans="2:6">
      <c r="B531" s="58" t="s">
        <v>71</v>
      </c>
      <c r="C531" s="143">
        <v>-254460.27</v>
      </c>
      <c r="D531" s="154"/>
      <c r="E531" s="7"/>
      <c r="F531" s="7"/>
    </row>
    <row r="532" spans="2:6">
      <c r="B532" s="58" t="s">
        <v>73</v>
      </c>
      <c r="C532" s="143">
        <v>421213.7</v>
      </c>
      <c r="D532" s="154"/>
      <c r="E532" s="7"/>
      <c r="F532" s="7"/>
    </row>
    <row r="533" spans="2:6">
      <c r="B533" s="58" t="s">
        <v>74</v>
      </c>
      <c r="C533" s="143">
        <v>9116584.6099999994</v>
      </c>
      <c r="D533" s="154"/>
      <c r="E533" s="7"/>
      <c r="F533" s="7"/>
    </row>
    <row r="534" spans="2:6">
      <c r="B534" s="58" t="s">
        <v>75</v>
      </c>
      <c r="C534" s="143">
        <v>-856512.26</v>
      </c>
      <c r="D534" s="154"/>
      <c r="E534" s="7"/>
      <c r="F534" s="7"/>
    </row>
    <row r="535" spans="2:6">
      <c r="B535" s="58" t="s">
        <v>76</v>
      </c>
      <c r="C535" s="143">
        <v>453792</v>
      </c>
      <c r="D535" s="154"/>
      <c r="E535" s="7"/>
      <c r="F535" s="7"/>
    </row>
    <row r="536" spans="2:6">
      <c r="B536" s="58" t="s">
        <v>78</v>
      </c>
      <c r="C536" s="143">
        <v>-13114.52</v>
      </c>
      <c r="D536" s="154"/>
      <c r="E536" s="7"/>
      <c r="F536" s="7"/>
    </row>
    <row r="537" spans="2:6">
      <c r="B537" s="58" t="s">
        <v>79</v>
      </c>
      <c r="C537" s="143">
        <v>-15943.24</v>
      </c>
      <c r="D537" s="154"/>
      <c r="E537" s="7"/>
      <c r="F537" s="7"/>
    </row>
    <row r="538" spans="2:6">
      <c r="B538" s="58" t="s">
        <v>80</v>
      </c>
      <c r="C538" s="143">
        <v>3383107.8</v>
      </c>
      <c r="D538" s="154"/>
      <c r="E538" s="7"/>
      <c r="F538" s="7"/>
    </row>
    <row r="539" spans="2:6">
      <c r="B539" s="58" t="s">
        <v>81</v>
      </c>
      <c r="C539" s="143">
        <v>-1251464</v>
      </c>
      <c r="D539" s="154"/>
      <c r="E539" s="7"/>
      <c r="F539" s="7"/>
    </row>
    <row r="540" spans="2:6">
      <c r="B540" s="58" t="s">
        <v>82</v>
      </c>
      <c r="C540" s="143">
        <v>165300</v>
      </c>
      <c r="D540" s="154"/>
      <c r="E540" s="7"/>
      <c r="F540" s="7"/>
    </row>
    <row r="541" spans="2:6">
      <c r="B541" s="58" t="s">
        <v>83</v>
      </c>
      <c r="C541" s="143">
        <v>-4746.2</v>
      </c>
      <c r="D541" s="154"/>
      <c r="E541" s="7"/>
      <c r="F541" s="7"/>
    </row>
    <row r="542" spans="2:6">
      <c r="B542" s="58" t="s">
        <v>84</v>
      </c>
      <c r="C542" s="143">
        <v>766753.96</v>
      </c>
      <c r="D542" s="154"/>
      <c r="E542" s="7"/>
      <c r="F542" s="7"/>
    </row>
    <row r="543" spans="2:6">
      <c r="B543" s="58" t="s">
        <v>85</v>
      </c>
      <c r="C543" s="143">
        <v>-220133.76000000001</v>
      </c>
      <c r="D543" s="154"/>
      <c r="E543" s="7"/>
      <c r="F543" s="7"/>
    </row>
    <row r="544" spans="2:6">
      <c r="B544" s="58" t="s">
        <v>86</v>
      </c>
      <c r="C544" s="143">
        <v>297360</v>
      </c>
      <c r="D544" s="154"/>
      <c r="E544" s="7"/>
      <c r="F544" s="7"/>
    </row>
    <row r="545" spans="2:11">
      <c r="B545" s="58" t="s">
        <v>87</v>
      </c>
      <c r="C545" s="143">
        <v>45295.26</v>
      </c>
      <c r="D545" s="154"/>
      <c r="E545" s="7"/>
      <c r="F545" s="7"/>
    </row>
    <row r="546" spans="2:11">
      <c r="B546" s="58" t="s">
        <v>88</v>
      </c>
      <c r="C546" s="143">
        <v>-27904.32</v>
      </c>
      <c r="D546" s="154"/>
      <c r="E546" s="7"/>
      <c r="F546" s="7"/>
    </row>
    <row r="547" spans="2:11">
      <c r="B547" s="58" t="s">
        <v>89</v>
      </c>
      <c r="C547" s="143">
        <v>-30489.57</v>
      </c>
      <c r="D547" s="154"/>
      <c r="E547" s="7"/>
      <c r="F547" s="7"/>
    </row>
    <row r="548" spans="2:11">
      <c r="B548" s="58" t="s">
        <v>90</v>
      </c>
      <c r="C548" s="143">
        <v>-4654.8599999999997</v>
      </c>
      <c r="D548" s="154"/>
      <c r="E548" s="7"/>
      <c r="F548" s="7"/>
    </row>
    <row r="549" spans="2:11">
      <c r="B549" s="58" t="s">
        <v>91</v>
      </c>
      <c r="C549" s="143">
        <v>411165.88</v>
      </c>
      <c r="D549" s="154"/>
      <c r="E549" s="7"/>
      <c r="F549" s="7"/>
    </row>
    <row r="550" spans="2:11">
      <c r="B550" s="58" t="s">
        <v>92</v>
      </c>
      <c r="C550" s="143">
        <v>-32963.89</v>
      </c>
      <c r="D550" s="154"/>
      <c r="E550" s="7"/>
      <c r="F550" s="7"/>
    </row>
    <row r="551" spans="2:11">
      <c r="B551" s="58" t="s">
        <v>93</v>
      </c>
      <c r="C551" s="143">
        <v>696556.8</v>
      </c>
      <c r="D551" s="154"/>
      <c r="E551" s="7"/>
      <c r="F551" s="7"/>
    </row>
    <row r="552" spans="2:11">
      <c r="B552" s="58" t="s">
        <v>94</v>
      </c>
      <c r="C552" s="143">
        <v>-71729.289999999994</v>
      </c>
      <c r="D552" s="154"/>
      <c r="E552" s="7"/>
      <c r="F552" s="7"/>
    </row>
    <row r="553" spans="2:11">
      <c r="B553" s="58" t="s">
        <v>96</v>
      </c>
      <c r="C553" s="143">
        <v>-27120.04</v>
      </c>
      <c r="D553" s="58"/>
      <c r="E553" s="7"/>
      <c r="F553" s="7"/>
    </row>
    <row r="554" spans="2:11">
      <c r="B554" s="145"/>
      <c r="C554" s="144"/>
      <c r="D554" s="58"/>
      <c r="E554" s="7"/>
      <c r="F554" s="7"/>
    </row>
    <row r="555" spans="2:11">
      <c r="C555" s="155">
        <f>SUM(C519:C554)</f>
        <v>86799289.870000005</v>
      </c>
      <c r="D555" s="156"/>
      <c r="E555" s="7"/>
      <c r="F555" s="7"/>
      <c r="G555" s="7"/>
      <c r="H555" s="7"/>
    </row>
    <row r="556" spans="2:11">
      <c r="G556" s="7"/>
      <c r="H556" s="7"/>
    </row>
    <row r="557" spans="2:11">
      <c r="B557" s="157" t="s">
        <v>424</v>
      </c>
      <c r="G557" s="7"/>
      <c r="H557" s="7"/>
    </row>
    <row r="558" spans="2:11">
      <c r="B558" s="9" t="s">
        <v>425</v>
      </c>
      <c r="G558" s="7"/>
      <c r="H558" s="7"/>
    </row>
    <row r="559" spans="2:11">
      <c r="B559" s="238"/>
      <c r="C559" s="238"/>
      <c r="D559" s="238"/>
      <c r="E559" s="238"/>
      <c r="F559" s="158"/>
      <c r="G559" s="7"/>
      <c r="H559" s="7"/>
      <c r="K559" s="65"/>
    </row>
    <row r="560" spans="2:11">
      <c r="B560" s="159"/>
      <c r="C560" s="159"/>
      <c r="D560" s="159"/>
      <c r="E560" s="159"/>
      <c r="F560" s="159"/>
      <c r="G560" s="7"/>
      <c r="H560" s="7"/>
      <c r="K560" s="65"/>
    </row>
    <row r="561" spans="2:20">
      <c r="B561" s="221" t="s">
        <v>426</v>
      </c>
      <c r="C561" s="222"/>
      <c r="D561" s="222"/>
      <c r="E561" s="223"/>
      <c r="F561" s="160"/>
      <c r="G561" s="7"/>
      <c r="H561" s="7"/>
      <c r="K561" s="65"/>
    </row>
    <row r="562" spans="2:20">
      <c r="B562" s="224" t="s">
        <v>427</v>
      </c>
      <c r="C562" s="225"/>
      <c r="D562" s="225"/>
      <c r="E562" s="226"/>
      <c r="F562" s="161"/>
      <c r="G562" s="7"/>
      <c r="H562" s="162"/>
      <c r="K562" s="65"/>
    </row>
    <row r="563" spans="2:20">
      <c r="B563" s="227" t="s">
        <v>428</v>
      </c>
      <c r="C563" s="228"/>
      <c r="D563" s="228"/>
      <c r="E563" s="229"/>
      <c r="F563" s="161"/>
      <c r="G563" s="7"/>
      <c r="H563" s="162"/>
      <c r="K563" s="65"/>
    </row>
    <row r="564" spans="2:20">
      <c r="B564" s="219" t="s">
        <v>429</v>
      </c>
      <c r="C564" s="220"/>
      <c r="E564" s="121">
        <v>1028340424.3399999</v>
      </c>
      <c r="F564" s="163"/>
      <c r="G564" s="7"/>
      <c r="H564" s="162"/>
    </row>
    <row r="565" spans="2:20" ht="15">
      <c r="B565" s="218"/>
      <c r="C565" s="218"/>
      <c r="D565" s="7"/>
      <c r="G565" s="7"/>
      <c r="H565" s="162"/>
      <c r="J565"/>
      <c r="K565" s="65"/>
    </row>
    <row r="566" spans="2:20" ht="15">
      <c r="B566" s="230" t="s">
        <v>430</v>
      </c>
      <c r="C566" s="231"/>
      <c r="D566" s="164"/>
      <c r="E566" s="165"/>
      <c r="F566" s="166"/>
      <c r="G566" s="7"/>
      <c r="H566" s="162"/>
      <c r="J566"/>
      <c r="K566" s="65"/>
    </row>
    <row r="567" spans="2:20" ht="15">
      <c r="B567" s="210" t="s">
        <v>431</v>
      </c>
      <c r="C567" s="211"/>
      <c r="D567" s="167"/>
      <c r="E567" s="166"/>
      <c r="F567" s="166"/>
      <c r="G567" s="7"/>
      <c r="H567" s="162"/>
      <c r="J567"/>
      <c r="K567" s="65"/>
    </row>
    <row r="568" spans="2:20" ht="15">
      <c r="B568" s="210" t="s">
        <v>432</v>
      </c>
      <c r="C568" s="211"/>
      <c r="D568" s="167"/>
      <c r="E568" s="166"/>
      <c r="F568" s="166"/>
      <c r="G568" s="7"/>
      <c r="H568" s="162"/>
      <c r="J568"/>
      <c r="K568" s="65"/>
    </row>
    <row r="569" spans="2:20" ht="15">
      <c r="B569" s="210" t="s">
        <v>433</v>
      </c>
      <c r="C569" s="211"/>
      <c r="D569" s="167"/>
      <c r="E569" s="166"/>
      <c r="F569" s="166"/>
      <c r="G569" s="7"/>
      <c r="H569" s="162"/>
      <c r="J569"/>
      <c r="K569" s="65"/>
    </row>
    <row r="570" spans="2:20" ht="15">
      <c r="B570" s="210" t="s">
        <v>434</v>
      </c>
      <c r="C570" s="211"/>
      <c r="D570" s="167"/>
      <c r="E570" s="166"/>
      <c r="F570" s="166"/>
      <c r="G570" s="7"/>
      <c r="H570" s="162"/>
      <c r="J570"/>
      <c r="K570" s="65"/>
      <c r="M570"/>
      <c r="N570"/>
      <c r="O570"/>
      <c r="P570"/>
      <c r="Q570"/>
      <c r="R570"/>
      <c r="S570"/>
      <c r="T570"/>
    </row>
    <row r="571" spans="2:20" ht="15">
      <c r="B571" s="210" t="s">
        <v>435</v>
      </c>
      <c r="C571" s="211"/>
      <c r="D571" s="167"/>
      <c r="E571" s="166"/>
      <c r="F571" s="166"/>
      <c r="G571" s="7"/>
      <c r="H571" s="162"/>
      <c r="J571"/>
      <c r="K571" s="65"/>
      <c r="M571"/>
      <c r="N571"/>
      <c r="O571"/>
      <c r="P571"/>
      <c r="Q571"/>
      <c r="R571"/>
      <c r="S571"/>
      <c r="T571"/>
    </row>
    <row r="572" spans="2:20" ht="15">
      <c r="B572" s="218"/>
      <c r="C572" s="218"/>
      <c r="D572" s="37"/>
      <c r="E572" s="35"/>
      <c r="F572" s="35"/>
      <c r="G572" s="7"/>
      <c r="H572" s="162"/>
      <c r="J572"/>
      <c r="K572" s="65"/>
      <c r="M572"/>
      <c r="N572"/>
      <c r="O572"/>
      <c r="P572"/>
      <c r="Q572"/>
      <c r="R572"/>
      <c r="S572"/>
      <c r="T572"/>
    </row>
    <row r="573" spans="2:20" ht="15">
      <c r="B573" s="230" t="s">
        <v>436</v>
      </c>
      <c r="C573" s="231"/>
      <c r="D573" s="164"/>
      <c r="E573" s="168">
        <f>SUM(D573:D577)</f>
        <v>12043133.02</v>
      </c>
      <c r="F573" s="169"/>
      <c r="G573" s="7"/>
      <c r="H573" s="162"/>
      <c r="J573"/>
      <c r="K573" s="65"/>
      <c r="M573"/>
      <c r="N573"/>
      <c r="O573"/>
      <c r="P573"/>
      <c r="Q573"/>
      <c r="R573"/>
      <c r="S573"/>
      <c r="T573"/>
    </row>
    <row r="574" spans="2:20" ht="15">
      <c r="B574" s="210" t="s">
        <v>437</v>
      </c>
      <c r="C574" s="211"/>
      <c r="D574" s="167"/>
      <c r="E574" s="166"/>
      <c r="F574" s="166"/>
      <c r="G574" s="7"/>
      <c r="H574" s="162"/>
      <c r="J574"/>
      <c r="K574" s="65"/>
      <c r="M574"/>
      <c r="N574"/>
      <c r="O574"/>
      <c r="P574"/>
      <c r="Q574"/>
      <c r="R574"/>
      <c r="S574"/>
      <c r="T574"/>
    </row>
    <row r="575" spans="2:20" ht="15">
      <c r="B575" s="210" t="s">
        <v>438</v>
      </c>
      <c r="C575" s="211"/>
      <c r="D575" s="167"/>
      <c r="E575" s="166"/>
      <c r="F575" s="166"/>
      <c r="G575" s="7"/>
      <c r="H575" s="162"/>
      <c r="J575"/>
      <c r="K575" s="65"/>
      <c r="M575"/>
      <c r="N575"/>
      <c r="O575"/>
      <c r="P575"/>
      <c r="Q575"/>
      <c r="R575"/>
      <c r="S575"/>
      <c r="T575"/>
    </row>
    <row r="576" spans="2:20" ht="15">
      <c r="B576" s="210" t="s">
        <v>439</v>
      </c>
      <c r="C576" s="211"/>
      <c r="D576" s="167"/>
      <c r="E576" s="166"/>
      <c r="F576" s="166"/>
      <c r="G576" s="7"/>
      <c r="H576" s="162"/>
      <c r="J576"/>
      <c r="K576" s="65"/>
      <c r="M576"/>
      <c r="N576"/>
      <c r="O576"/>
      <c r="P576"/>
      <c r="Q576"/>
      <c r="R576"/>
      <c r="S576"/>
      <c r="T576"/>
    </row>
    <row r="577" spans="2:20" ht="15">
      <c r="B577" s="232" t="s">
        <v>440</v>
      </c>
      <c r="C577" s="233"/>
      <c r="D577" s="170">
        <v>12043133.02</v>
      </c>
      <c r="E577" s="171"/>
      <c r="F577" s="171"/>
      <c r="G577" s="7"/>
      <c r="H577" s="162"/>
      <c r="J577"/>
      <c r="K577" s="65"/>
      <c r="M577"/>
      <c r="N577"/>
      <c r="O577"/>
      <c r="P577"/>
      <c r="Q577"/>
      <c r="R577"/>
      <c r="S577"/>
      <c r="T577"/>
    </row>
    <row r="578" spans="2:20" ht="15">
      <c r="B578" s="218"/>
      <c r="C578" s="218"/>
      <c r="G578"/>
      <c r="J578"/>
      <c r="K578" s="65"/>
      <c r="M578"/>
      <c r="N578"/>
      <c r="O578"/>
      <c r="P578"/>
      <c r="Q578"/>
      <c r="R578"/>
      <c r="S578"/>
      <c r="T578"/>
    </row>
    <row r="579" spans="2:20" ht="15">
      <c r="B579" s="219" t="s">
        <v>441</v>
      </c>
      <c r="C579" s="220"/>
      <c r="E579" s="172">
        <f>+E564+E566-E573</f>
        <v>1016297291.3199999</v>
      </c>
      <c r="F579" s="173">
        <f>+E579-[1]EA!D23</f>
        <v>0</v>
      </c>
      <c r="G579" s="7"/>
      <c r="H579" s="162"/>
      <c r="J579"/>
      <c r="K579" s="65"/>
      <c r="M579"/>
      <c r="N579"/>
      <c r="O579"/>
      <c r="P579"/>
      <c r="Q579"/>
      <c r="R579"/>
      <c r="S579"/>
      <c r="T579"/>
    </row>
    <row r="580" spans="2:20" ht="15">
      <c r="B580" s="159"/>
      <c r="C580" s="159"/>
      <c r="D580" s="159"/>
      <c r="E580" s="174"/>
      <c r="F580" s="175"/>
      <c r="G580" s="176"/>
      <c r="H580" s="162"/>
      <c r="J580"/>
      <c r="K580" s="65"/>
      <c r="L580"/>
      <c r="M580"/>
      <c r="N580"/>
      <c r="O580"/>
      <c r="P580"/>
      <c r="Q580"/>
      <c r="R580"/>
      <c r="S580"/>
      <c r="T580"/>
    </row>
    <row r="581" spans="2:20" ht="15">
      <c r="B581" s="159"/>
      <c r="C581" s="159"/>
      <c r="D581" s="159"/>
      <c r="E581" s="177"/>
      <c r="F581" s="178"/>
      <c r="G581" s="7"/>
      <c r="H581" s="65"/>
      <c r="J581"/>
      <c r="K581" s="65"/>
      <c r="L581"/>
      <c r="M581"/>
      <c r="N581"/>
      <c r="O581"/>
      <c r="P581"/>
      <c r="Q581"/>
      <c r="R581"/>
      <c r="S581"/>
      <c r="T581"/>
    </row>
    <row r="582" spans="2:20" ht="15">
      <c r="B582" s="221" t="s">
        <v>442</v>
      </c>
      <c r="C582" s="222"/>
      <c r="D582" s="222"/>
      <c r="E582" s="223"/>
      <c r="F582" s="160"/>
      <c r="G582"/>
      <c r="J582"/>
      <c r="K582" s="65"/>
      <c r="L582"/>
      <c r="M582"/>
      <c r="N582"/>
      <c r="O582"/>
      <c r="P582"/>
      <c r="Q582"/>
      <c r="R582"/>
      <c r="S582"/>
      <c r="T582"/>
    </row>
    <row r="583" spans="2:20" ht="15">
      <c r="B583" s="224" t="s">
        <v>427</v>
      </c>
      <c r="C583" s="225"/>
      <c r="D583" s="225"/>
      <c r="E583" s="226"/>
      <c r="F583" s="161"/>
      <c r="G583" s="7"/>
      <c r="H583" s="65"/>
      <c r="J583" s="7"/>
      <c r="K583" s="65"/>
      <c r="L583"/>
      <c r="M583"/>
      <c r="N583"/>
      <c r="O583"/>
      <c r="P583"/>
      <c r="Q583"/>
      <c r="R583"/>
      <c r="S583"/>
      <c r="T583"/>
    </row>
    <row r="584" spans="2:20" ht="15">
      <c r="B584" s="227" t="s">
        <v>428</v>
      </c>
      <c r="C584" s="228"/>
      <c r="D584" s="228"/>
      <c r="E584" s="229"/>
      <c r="F584" s="161"/>
      <c r="G584" s="7"/>
      <c r="H584" s="65"/>
      <c r="J584" s="7"/>
      <c r="K584" s="65"/>
      <c r="L584"/>
      <c r="M584"/>
      <c r="N584"/>
      <c r="O584"/>
      <c r="P584"/>
      <c r="Q584"/>
      <c r="R584"/>
      <c r="S584"/>
      <c r="T584"/>
    </row>
    <row r="585" spans="2:20" ht="15">
      <c r="B585" s="219" t="s">
        <v>443</v>
      </c>
      <c r="C585" s="220"/>
      <c r="E585" s="179">
        <v>972688322.69999993</v>
      </c>
      <c r="F585" s="180"/>
      <c r="G585"/>
      <c r="J585"/>
      <c r="K585" s="65"/>
      <c r="L585"/>
      <c r="M585"/>
      <c r="N585"/>
      <c r="O585"/>
      <c r="P585"/>
      <c r="Q585"/>
      <c r="R585"/>
      <c r="S585"/>
      <c r="T585"/>
    </row>
    <row r="586" spans="2:20" ht="15">
      <c r="B586" s="218"/>
      <c r="C586" s="218"/>
      <c r="G586" s="7"/>
      <c r="J586" s="7"/>
      <c r="K586" s="65"/>
      <c r="L586"/>
      <c r="M586"/>
      <c r="N586"/>
      <c r="O586"/>
      <c r="P586"/>
      <c r="Q586"/>
      <c r="R586"/>
      <c r="S586"/>
      <c r="T586"/>
    </row>
    <row r="587" spans="2:20" ht="15">
      <c r="B587" s="216" t="s">
        <v>444</v>
      </c>
      <c r="C587" s="217"/>
      <c r="D587" s="181"/>
      <c r="E587" s="182">
        <f>SUM(D587:D605)</f>
        <v>34316106.969999999</v>
      </c>
      <c r="F587" s="183"/>
      <c r="G587" s="7"/>
      <c r="J587" s="7"/>
      <c r="K587" s="65"/>
      <c r="L587"/>
      <c r="M587"/>
      <c r="N587"/>
      <c r="O587"/>
      <c r="P587"/>
      <c r="Q587"/>
      <c r="R587"/>
      <c r="S587"/>
      <c r="T587"/>
    </row>
    <row r="588" spans="2:20" ht="15">
      <c r="B588" s="184" t="s">
        <v>445</v>
      </c>
      <c r="C588" s="184"/>
      <c r="D588" s="185">
        <v>1149382.6299999999</v>
      </c>
      <c r="E588" s="186"/>
      <c r="F588" s="186"/>
      <c r="G588" s="7"/>
      <c r="J588" s="7"/>
      <c r="K588" s="65"/>
      <c r="L588"/>
      <c r="M588"/>
      <c r="N588"/>
      <c r="O588"/>
      <c r="P588"/>
      <c r="Q588"/>
      <c r="R588"/>
      <c r="S588"/>
      <c r="T588"/>
    </row>
    <row r="589" spans="2:20" ht="15">
      <c r="B589" s="184" t="s">
        <v>446</v>
      </c>
      <c r="C589" s="184"/>
      <c r="D589" s="185">
        <v>966766.99</v>
      </c>
      <c r="E589" s="186"/>
      <c r="F589" s="186"/>
      <c r="G589" s="7"/>
      <c r="J589" s="7"/>
      <c r="K589" s="65"/>
      <c r="L589"/>
      <c r="M589"/>
      <c r="N589"/>
      <c r="O589"/>
      <c r="P589"/>
      <c r="Q589"/>
      <c r="R589"/>
      <c r="S589"/>
      <c r="T589"/>
    </row>
    <row r="590" spans="2:20" ht="15">
      <c r="B590" s="184" t="s">
        <v>447</v>
      </c>
      <c r="C590" s="184"/>
      <c r="D590" s="185">
        <v>14272152.369999999</v>
      </c>
      <c r="E590" s="186"/>
      <c r="F590" s="186"/>
      <c r="G590" s="7"/>
      <c r="J590" s="7"/>
      <c r="K590" s="65"/>
      <c r="L590"/>
      <c r="M590"/>
      <c r="N590"/>
      <c r="O590"/>
      <c r="P590"/>
      <c r="Q590"/>
      <c r="R590"/>
      <c r="S590"/>
      <c r="T590"/>
    </row>
    <row r="591" spans="2:20" ht="15">
      <c r="B591" s="184" t="s">
        <v>448</v>
      </c>
      <c r="C591" s="184"/>
      <c r="D591" s="185">
        <v>1305323.31</v>
      </c>
      <c r="E591" s="186"/>
      <c r="F591" s="186"/>
      <c r="G591" s="162"/>
      <c r="J591" s="162"/>
      <c r="K591" s="65"/>
      <c r="L591"/>
      <c r="M591"/>
      <c r="N591"/>
      <c r="O591"/>
      <c r="P591"/>
      <c r="Q591"/>
      <c r="R591"/>
      <c r="S591"/>
      <c r="T591"/>
    </row>
    <row r="592" spans="2:20" ht="15">
      <c r="B592" s="184" t="s">
        <v>449</v>
      </c>
      <c r="C592" s="184"/>
      <c r="D592" s="185">
        <v>175749.21</v>
      </c>
      <c r="E592" s="186"/>
      <c r="F592" s="186"/>
      <c r="G592" s="7"/>
      <c r="J592" s="7"/>
      <c r="K592" s="65"/>
      <c r="L592"/>
      <c r="M592"/>
      <c r="N592"/>
      <c r="O592"/>
      <c r="P592"/>
      <c r="Q592"/>
      <c r="R592"/>
      <c r="S592"/>
      <c r="T592"/>
    </row>
    <row r="593" spans="2:20" ht="15">
      <c r="B593" s="184" t="s">
        <v>450</v>
      </c>
      <c r="C593" s="184"/>
      <c r="D593" s="185">
        <v>484096.64</v>
      </c>
      <c r="E593" s="186"/>
      <c r="F593" s="186"/>
      <c r="G593" s="162"/>
      <c r="J593" s="162"/>
      <c r="K593" s="65"/>
      <c r="L593"/>
      <c r="M593"/>
      <c r="N593"/>
      <c r="O593"/>
      <c r="P593"/>
      <c r="Q593"/>
      <c r="R593"/>
      <c r="S593"/>
      <c r="T593"/>
    </row>
    <row r="594" spans="2:20" ht="15">
      <c r="B594" s="184" t="s">
        <v>451</v>
      </c>
      <c r="C594" s="184"/>
      <c r="D594" s="185">
        <v>9163830.6400000006</v>
      </c>
      <c r="E594" s="186"/>
      <c r="F594" s="186"/>
      <c r="G594" s="7"/>
      <c r="J594" s="7"/>
      <c r="K594" s="65"/>
      <c r="L594"/>
      <c r="M594"/>
      <c r="N594"/>
      <c r="O594"/>
      <c r="P594"/>
      <c r="Q594"/>
      <c r="R594"/>
      <c r="S594"/>
      <c r="T594"/>
    </row>
    <row r="595" spans="2:20" ht="15">
      <c r="B595" s="184" t="s">
        <v>452</v>
      </c>
      <c r="C595" s="184"/>
      <c r="D595" s="185">
        <v>453792</v>
      </c>
      <c r="E595" s="186"/>
      <c r="F595" s="186"/>
      <c r="G595" s="162"/>
      <c r="J595" s="162"/>
      <c r="K595" s="65"/>
      <c r="L595"/>
      <c r="M595"/>
      <c r="N595"/>
      <c r="O595"/>
      <c r="P595"/>
      <c r="Q595"/>
      <c r="R595"/>
      <c r="S595"/>
      <c r="T595"/>
    </row>
    <row r="596" spans="2:20" ht="15">
      <c r="B596" s="184" t="s">
        <v>453</v>
      </c>
      <c r="C596" s="184"/>
      <c r="D596" s="185">
        <v>35799.72</v>
      </c>
      <c r="E596" s="186"/>
      <c r="F596" s="186"/>
      <c r="G596" s="162"/>
      <c r="J596" s="162"/>
      <c r="K596" s="65"/>
      <c r="L596"/>
      <c r="M596"/>
      <c r="N596"/>
      <c r="O596"/>
      <c r="P596"/>
      <c r="Q596"/>
      <c r="R596"/>
      <c r="S596"/>
      <c r="T596"/>
    </row>
    <row r="597" spans="2:20" ht="15">
      <c r="B597" s="184" t="s">
        <v>454</v>
      </c>
      <c r="C597" s="184"/>
      <c r="D597" s="185">
        <v>814895.7</v>
      </c>
      <c r="E597" s="186"/>
      <c r="F597" s="186"/>
      <c r="G597" s="7"/>
      <c r="J597" s="7"/>
      <c r="K597" s="65"/>
      <c r="L597"/>
      <c r="M597"/>
      <c r="N597"/>
      <c r="O597"/>
      <c r="P597"/>
      <c r="Q597"/>
      <c r="R597"/>
      <c r="S597"/>
      <c r="T597"/>
    </row>
    <row r="598" spans="2:20" ht="15">
      <c r="B598" s="184" t="s">
        <v>455</v>
      </c>
      <c r="C598" s="184"/>
      <c r="D598" s="185">
        <v>297360</v>
      </c>
      <c r="E598" s="186"/>
      <c r="F598" s="186"/>
      <c r="G598" s="7"/>
      <c r="J598" s="7"/>
      <c r="K598" s="65"/>
      <c r="L598"/>
      <c r="M598"/>
      <c r="N598"/>
      <c r="O598"/>
      <c r="P598"/>
      <c r="Q598"/>
      <c r="R598"/>
      <c r="S598"/>
      <c r="T598"/>
    </row>
    <row r="599" spans="2:20" ht="15">
      <c r="B599" s="184" t="s">
        <v>456</v>
      </c>
      <c r="C599" s="184"/>
      <c r="D599" s="185">
        <v>46244.26</v>
      </c>
      <c r="E599" s="186"/>
      <c r="F599" s="186"/>
      <c r="G599" s="7"/>
      <c r="J599" s="7"/>
      <c r="K599" s="65"/>
      <c r="L599"/>
      <c r="M599"/>
      <c r="N599"/>
      <c r="O599"/>
      <c r="P599"/>
      <c r="Q599"/>
      <c r="R599"/>
      <c r="S599"/>
      <c r="T599"/>
    </row>
    <row r="600" spans="2:20" ht="15">
      <c r="B600" s="184" t="s">
        <v>457</v>
      </c>
      <c r="C600" s="184"/>
      <c r="D600" s="185">
        <v>2128</v>
      </c>
      <c r="E600" s="186"/>
      <c r="F600" s="186"/>
      <c r="G600" s="162"/>
      <c r="J600" s="7"/>
      <c r="K600" s="65"/>
      <c r="L600"/>
      <c r="M600"/>
      <c r="N600"/>
      <c r="O600"/>
      <c r="P600"/>
      <c r="Q600"/>
      <c r="R600"/>
      <c r="S600"/>
      <c r="T600"/>
    </row>
    <row r="601" spans="2:20" ht="15">
      <c r="B601" s="184" t="s">
        <v>458</v>
      </c>
      <c r="C601" s="184"/>
      <c r="D601" s="185">
        <v>435685.03</v>
      </c>
      <c r="E601" s="186"/>
      <c r="F601" s="186"/>
      <c r="G601" s="7"/>
      <c r="K601" s="65"/>
      <c r="L601"/>
      <c r="M601"/>
      <c r="N601"/>
      <c r="O601"/>
      <c r="P601"/>
      <c r="Q601"/>
      <c r="R601"/>
      <c r="S601"/>
      <c r="T601"/>
    </row>
    <row r="602" spans="2:20" ht="15">
      <c r="B602" s="184" t="s">
        <v>459</v>
      </c>
      <c r="C602" s="184"/>
      <c r="D602" s="185">
        <v>696556.8</v>
      </c>
      <c r="E602" s="186"/>
      <c r="F602" s="186"/>
      <c r="G602" s="7"/>
      <c r="K602" s="65"/>
      <c r="L602"/>
      <c r="M602"/>
      <c r="N602"/>
      <c r="O602"/>
      <c r="P602"/>
      <c r="Q602"/>
      <c r="R602"/>
      <c r="S602"/>
      <c r="T602"/>
    </row>
    <row r="603" spans="2:20" ht="12.75" customHeight="1">
      <c r="B603" s="184" t="s">
        <v>460</v>
      </c>
      <c r="C603" s="184"/>
      <c r="D603" s="185">
        <v>4016343.67</v>
      </c>
      <c r="E603" s="186"/>
      <c r="F603" s="186"/>
      <c r="G603" s="7"/>
      <c r="H603" s="187"/>
      <c r="I603" s="188"/>
      <c r="K603" s="65"/>
      <c r="L603"/>
      <c r="M603"/>
      <c r="N603"/>
      <c r="O603"/>
      <c r="P603"/>
      <c r="Q603"/>
      <c r="R603"/>
      <c r="S603"/>
      <c r="T603"/>
    </row>
    <row r="604" spans="2:20" ht="12.75" customHeight="1">
      <c r="B604" s="184" t="s">
        <v>461</v>
      </c>
      <c r="C604" s="184"/>
      <c r="D604" s="185"/>
      <c r="E604" s="186"/>
      <c r="F604" s="186"/>
      <c r="G604" s="7"/>
      <c r="H604" s="187"/>
      <c r="I604" s="188"/>
      <c r="K604" s="65"/>
      <c r="L604"/>
      <c r="M604"/>
      <c r="N604"/>
      <c r="O604"/>
      <c r="P604"/>
      <c r="Q604"/>
      <c r="R604"/>
      <c r="S604"/>
      <c r="T604"/>
    </row>
    <row r="605" spans="2:20" ht="15">
      <c r="B605" s="184" t="s">
        <v>462</v>
      </c>
      <c r="C605" s="184"/>
      <c r="D605" s="185"/>
      <c r="E605" s="186"/>
      <c r="F605" s="186"/>
      <c r="G605" s="7"/>
      <c r="H605" s="189"/>
      <c r="I605" s="189"/>
      <c r="J605" s="189"/>
      <c r="K605" s="65"/>
      <c r="L605"/>
      <c r="M605"/>
      <c r="N605"/>
      <c r="O605"/>
      <c r="P605"/>
      <c r="Q605"/>
      <c r="R605"/>
      <c r="S605"/>
      <c r="T605"/>
    </row>
    <row r="606" spans="2:20" ht="15">
      <c r="B606" s="218"/>
      <c r="C606" s="218"/>
      <c r="D606" s="190"/>
      <c r="G606" s="7"/>
      <c r="H606" s="189"/>
      <c r="I606" s="189"/>
      <c r="J606" s="189"/>
      <c r="K606" s="65"/>
      <c r="L606"/>
      <c r="M606"/>
      <c r="N606"/>
      <c r="O606"/>
    </row>
    <row r="607" spans="2:20" ht="15">
      <c r="B607" s="216" t="s">
        <v>463</v>
      </c>
      <c r="C607" s="217"/>
      <c r="D607" s="191"/>
      <c r="E607" s="182">
        <f>SUM(D607:D614)</f>
        <v>223887367.34</v>
      </c>
      <c r="F607" s="183"/>
      <c r="G607" s="7"/>
      <c r="H607" s="189"/>
      <c r="I607" s="189"/>
      <c r="J607" s="189"/>
      <c r="K607" s="65"/>
      <c r="L607"/>
      <c r="M607"/>
      <c r="N607"/>
      <c r="O607"/>
    </row>
    <row r="608" spans="2:20" ht="15">
      <c r="B608" s="210" t="s">
        <v>464</v>
      </c>
      <c r="C608" s="211"/>
      <c r="D608" s="185">
        <v>223887367.34</v>
      </c>
      <c r="E608" s="186"/>
      <c r="F608" s="186"/>
      <c r="G608" s="7"/>
      <c r="H608" s="189"/>
      <c r="I608" s="189"/>
      <c r="J608" s="189"/>
      <c r="K608" s="192"/>
      <c r="L608"/>
      <c r="M608"/>
      <c r="N608"/>
      <c r="O608"/>
    </row>
    <row r="609" spans="2:15" ht="15">
      <c r="B609" s="210" t="s">
        <v>465</v>
      </c>
      <c r="C609" s="211"/>
      <c r="D609" s="185"/>
      <c r="E609" s="186"/>
      <c r="F609" s="186"/>
      <c r="G609" s="7"/>
      <c r="H609" s="189"/>
      <c r="I609" s="189"/>
      <c r="J609" s="189"/>
      <c r="K609" s="192"/>
      <c r="L609"/>
      <c r="M609"/>
      <c r="N609"/>
      <c r="O609"/>
    </row>
    <row r="610" spans="2:15" ht="15">
      <c r="B610" s="210" t="s">
        <v>466</v>
      </c>
      <c r="C610" s="211"/>
      <c r="D610" s="185"/>
      <c r="E610" s="186"/>
      <c r="F610" s="186"/>
      <c r="G610" s="7"/>
      <c r="H610" s="189"/>
      <c r="I610" s="189"/>
      <c r="J610" s="189"/>
      <c r="K610" s="192"/>
      <c r="L610"/>
      <c r="M610"/>
      <c r="N610"/>
      <c r="O610"/>
    </row>
    <row r="611" spans="2:15" ht="15">
      <c r="B611" s="210" t="s">
        <v>467</v>
      </c>
      <c r="C611" s="211"/>
      <c r="D611" s="193"/>
      <c r="E611" s="186"/>
      <c r="F611" s="186"/>
      <c r="G611" s="7"/>
      <c r="H611" s="189"/>
      <c r="I611" s="189"/>
      <c r="J611" s="189"/>
      <c r="K611" s="192"/>
      <c r="L611"/>
      <c r="M611"/>
      <c r="N611"/>
      <c r="O611"/>
    </row>
    <row r="612" spans="2:15" ht="15">
      <c r="B612" s="210" t="s">
        <v>468</v>
      </c>
      <c r="C612" s="211"/>
      <c r="D612" s="185"/>
      <c r="E612" s="186"/>
      <c r="F612" s="186"/>
      <c r="G612" s="7"/>
      <c r="H612" s="189"/>
      <c r="I612" s="189"/>
      <c r="J612" s="189"/>
      <c r="K612" s="192"/>
      <c r="L612"/>
      <c r="M612"/>
      <c r="N612"/>
      <c r="O612"/>
    </row>
    <row r="613" spans="2:15" ht="15">
      <c r="B613" s="210" t="s">
        <v>469</v>
      </c>
      <c r="C613" s="211"/>
      <c r="D613" s="185"/>
      <c r="E613" s="186"/>
      <c r="F613" s="186"/>
      <c r="G613" s="7"/>
      <c r="H613" s="194"/>
      <c r="I613" s="35"/>
      <c r="J613" s="189"/>
      <c r="K613" s="192"/>
      <c r="L613"/>
      <c r="M613"/>
      <c r="N613"/>
      <c r="O613"/>
    </row>
    <row r="614" spans="2:15" ht="15">
      <c r="B614" s="212" t="s">
        <v>470</v>
      </c>
      <c r="C614" s="213"/>
      <c r="D614" s="195">
        <v>0</v>
      </c>
      <c r="E614" s="186"/>
      <c r="F614" s="186"/>
      <c r="G614" s="7"/>
      <c r="H614" s="194"/>
      <c r="I614" s="189"/>
      <c r="J614" s="189"/>
      <c r="K614" s="192"/>
      <c r="L614"/>
      <c r="M614"/>
      <c r="N614"/>
      <c r="O614"/>
    </row>
    <row r="615" spans="2:15" ht="15">
      <c r="B615" s="214"/>
      <c r="C615" s="214"/>
      <c r="G615" s="7"/>
      <c r="H615" s="194"/>
      <c r="I615" s="189"/>
      <c r="J615" s="189"/>
      <c r="K615" s="192"/>
      <c r="L615"/>
      <c r="M615"/>
      <c r="N615"/>
      <c r="O615"/>
    </row>
    <row r="616" spans="2:15" ht="15">
      <c r="B616" s="196" t="s">
        <v>471</v>
      </c>
      <c r="E616" s="172">
        <f>+E585-E587+E607</f>
        <v>1162259583.0699999</v>
      </c>
      <c r="F616" s="197">
        <f>+E616-[1]EA!D60</f>
        <v>0</v>
      </c>
      <c r="G616" s="7"/>
      <c r="H616" s="194"/>
      <c r="I616" s="35"/>
      <c r="J616" s="189"/>
      <c r="K616" s="192"/>
      <c r="L616"/>
      <c r="M616"/>
      <c r="N616"/>
      <c r="O616"/>
    </row>
    <row r="617" spans="2:15" ht="15">
      <c r="F617" s="198"/>
      <c r="G617" s="7"/>
      <c r="H617" s="37"/>
      <c r="I617" s="35"/>
      <c r="J617" s="189"/>
      <c r="K617" s="192"/>
      <c r="L617"/>
      <c r="M617"/>
      <c r="N617"/>
      <c r="O617"/>
    </row>
    <row r="618" spans="2:15" ht="15">
      <c r="F618" s="199"/>
      <c r="G618" s="7"/>
      <c r="H618" s="194"/>
      <c r="I618" s="189"/>
      <c r="J618" s="189"/>
      <c r="K618" s="192"/>
      <c r="L618"/>
      <c r="M618"/>
      <c r="N618"/>
      <c r="O618"/>
    </row>
    <row r="619" spans="2:15" ht="15">
      <c r="D619" s="200"/>
      <c r="E619" s="201"/>
      <c r="G619" s="176"/>
      <c r="H619" s="194"/>
      <c r="I619" s="189"/>
      <c r="J619" s="189"/>
      <c r="K619" s="192"/>
      <c r="L619"/>
      <c r="M619"/>
      <c r="N619"/>
      <c r="O619"/>
    </row>
    <row r="620" spans="2:15" ht="15">
      <c r="D620" s="202"/>
      <c r="E620" s="65"/>
      <c r="G620" s="203"/>
      <c r="H620" s="194"/>
      <c r="I620" s="189"/>
      <c r="J620" s="189"/>
      <c r="K620" s="192"/>
      <c r="L620"/>
      <c r="M620"/>
      <c r="N620"/>
      <c r="O620"/>
    </row>
    <row r="621" spans="2:15" ht="15">
      <c r="G621" s="203"/>
      <c r="H621" s="194"/>
      <c r="I621" s="35"/>
      <c r="J621" s="189"/>
      <c r="K621" s="192"/>
      <c r="L621"/>
      <c r="M621"/>
      <c r="N621"/>
      <c r="O621"/>
    </row>
    <row r="622" spans="2:15" ht="15">
      <c r="B622" s="215" t="s">
        <v>472</v>
      </c>
      <c r="C622" s="215"/>
      <c r="D622" s="215"/>
      <c r="E622" s="215"/>
      <c r="F622" s="215"/>
      <c r="G622" s="215"/>
      <c r="H622" s="37"/>
      <c r="I622" s="35"/>
      <c r="J622" s="189"/>
      <c r="K622" s="192"/>
      <c r="L622"/>
      <c r="M622"/>
      <c r="N622"/>
      <c r="O622"/>
    </row>
    <row r="623" spans="2:15" ht="15">
      <c r="B623" s="204"/>
      <c r="C623" s="204"/>
      <c r="D623" s="204"/>
      <c r="E623" s="204"/>
      <c r="F623" s="204"/>
      <c r="G623" s="204"/>
      <c r="H623" s="37"/>
      <c r="I623" s="35"/>
      <c r="J623" s="189"/>
      <c r="K623" s="192"/>
      <c r="L623"/>
      <c r="M623"/>
      <c r="N623"/>
      <c r="O623"/>
    </row>
    <row r="624" spans="2:15" ht="15">
      <c r="B624" s="204"/>
      <c r="C624" s="204"/>
      <c r="D624" s="204"/>
      <c r="E624" s="204"/>
      <c r="F624" s="204"/>
      <c r="G624" s="204"/>
      <c r="H624" s="37"/>
      <c r="I624" s="35"/>
      <c r="J624" s="189"/>
      <c r="K624" s="192"/>
      <c r="L624"/>
      <c r="M624"/>
      <c r="N624"/>
      <c r="O624"/>
    </row>
    <row r="625" spans="2:15" ht="15">
      <c r="B625" s="86" t="s">
        <v>473</v>
      </c>
      <c r="C625" s="87" t="s">
        <v>53</v>
      </c>
      <c r="D625" s="122" t="s">
        <v>54</v>
      </c>
      <c r="E625" s="122" t="s">
        <v>55</v>
      </c>
      <c r="F625" s="19"/>
      <c r="G625" s="7"/>
      <c r="H625" s="37"/>
      <c r="I625" s="35"/>
      <c r="J625" s="189"/>
      <c r="K625" s="192"/>
      <c r="L625"/>
      <c r="M625"/>
      <c r="N625"/>
      <c r="O625"/>
    </row>
    <row r="626" spans="2:15" ht="15">
      <c r="B626" s="52" t="s">
        <v>474</v>
      </c>
      <c r="C626" s="144">
        <v>0</v>
      </c>
      <c r="D626" s="26">
        <v>204734.4</v>
      </c>
      <c r="E626" s="26">
        <v>204734.4</v>
      </c>
      <c r="F626" s="23"/>
      <c r="G626" s="7"/>
      <c r="H626" s="37"/>
      <c r="I626" s="35"/>
      <c r="J626" s="189"/>
      <c r="K626" s="205"/>
      <c r="L626"/>
      <c r="M626"/>
      <c r="N626"/>
      <c r="O626"/>
    </row>
    <row r="627" spans="2:15" ht="15">
      <c r="B627" s="52" t="s">
        <v>475</v>
      </c>
      <c r="C627" s="144">
        <v>0</v>
      </c>
      <c r="D627" s="26">
        <v>-204734.4</v>
      </c>
      <c r="E627" s="26">
        <v>-204734.4</v>
      </c>
      <c r="F627" s="23"/>
      <c r="G627" s="7"/>
      <c r="H627" s="37"/>
      <c r="I627" s="35"/>
      <c r="J627" s="189"/>
      <c r="K627" s="192"/>
      <c r="L627"/>
      <c r="M627"/>
      <c r="N627"/>
      <c r="O627"/>
    </row>
    <row r="628" spans="2:15" ht="15">
      <c r="B628" s="63"/>
      <c r="C628" s="144"/>
      <c r="D628" s="26"/>
      <c r="E628" s="26"/>
      <c r="F628" s="23"/>
      <c r="G628" s="7"/>
      <c r="H628" s="7"/>
      <c r="J628" s="65"/>
      <c r="K628"/>
      <c r="L628"/>
      <c r="M628"/>
      <c r="N628"/>
      <c r="O628"/>
    </row>
    <row r="629" spans="2:15" ht="15">
      <c r="C629" s="18" t="s">
        <v>476</v>
      </c>
      <c r="D629" s="18" t="s">
        <v>476</v>
      </c>
      <c r="E629" s="18" t="s">
        <v>476</v>
      </c>
      <c r="F629" s="19"/>
      <c r="G629" s="7"/>
      <c r="H629" s="7"/>
      <c r="J629" s="65"/>
      <c r="K629"/>
      <c r="L629"/>
      <c r="M629"/>
      <c r="N629"/>
      <c r="O629"/>
    </row>
    <row r="630" spans="2:15" ht="15">
      <c r="G630" s="7"/>
      <c r="H630" s="7"/>
      <c r="K630"/>
      <c r="L630"/>
      <c r="M630"/>
      <c r="N630"/>
      <c r="O630"/>
    </row>
    <row r="631" spans="2:15" ht="15">
      <c r="B631" s="206" t="s">
        <v>477</v>
      </c>
      <c r="G631" s="7"/>
      <c r="H631" s="7"/>
      <c r="K631"/>
      <c r="L631"/>
      <c r="M631"/>
      <c r="N631"/>
      <c r="O631"/>
    </row>
    <row r="632" spans="2:15" ht="15">
      <c r="G632" s="7"/>
      <c r="H632" s="7"/>
      <c r="K632"/>
      <c r="L632"/>
      <c r="M632"/>
      <c r="N632"/>
      <c r="O632"/>
    </row>
    <row r="633" spans="2:15" ht="15">
      <c r="G633" s="7"/>
      <c r="H633" s="7"/>
      <c r="K633"/>
      <c r="L633"/>
      <c r="M633"/>
      <c r="N633"/>
      <c r="O633"/>
    </row>
    <row r="634" spans="2:15" ht="12" customHeight="1">
      <c r="G634" s="7"/>
      <c r="H634" s="7"/>
      <c r="K634"/>
      <c r="L634"/>
      <c r="M634"/>
      <c r="N634"/>
      <c r="O634"/>
    </row>
    <row r="635" spans="2:15" ht="12" customHeight="1">
      <c r="G635" s="7"/>
      <c r="H635" s="7"/>
    </row>
    <row r="636" spans="2:15">
      <c r="C636" s="159"/>
      <c r="D636" s="159"/>
      <c r="E636" s="159"/>
      <c r="F636" s="159"/>
    </row>
    <row r="637" spans="2:15">
      <c r="B637" s="207" t="s">
        <v>478</v>
      </c>
      <c r="C637" s="159"/>
      <c r="D637" s="208" t="s">
        <v>479</v>
      </c>
      <c r="E637" s="159"/>
      <c r="F637" s="159"/>
    </row>
    <row r="638" spans="2:15">
      <c r="B638" s="209" t="s">
        <v>480</v>
      </c>
      <c r="C638" s="159"/>
      <c r="D638" s="209" t="s">
        <v>481</v>
      </c>
      <c r="E638" s="159"/>
      <c r="F638" s="159"/>
    </row>
    <row r="639" spans="2:15">
      <c r="B639" s="209" t="s">
        <v>482</v>
      </c>
      <c r="C639" s="159"/>
      <c r="D639" s="209" t="s">
        <v>483</v>
      </c>
      <c r="E639" s="159"/>
      <c r="F639" s="159"/>
    </row>
    <row r="640" spans="2:15">
      <c r="H640" s="7"/>
    </row>
    <row r="641" spans="2:8">
      <c r="B641" s="159"/>
      <c r="C641" s="159"/>
      <c r="D641" s="159"/>
      <c r="E641" s="159"/>
      <c r="F641" s="159"/>
      <c r="G641" s="159"/>
      <c r="H641" s="159"/>
    </row>
    <row r="642" spans="2:8">
      <c r="B642" s="159"/>
      <c r="C642" s="159"/>
      <c r="D642" s="159"/>
      <c r="E642" s="159"/>
      <c r="F642" s="159"/>
      <c r="G642" s="159"/>
      <c r="H642" s="159"/>
    </row>
    <row r="646" spans="2:8" ht="12.75" customHeight="1"/>
    <row r="649" spans="2:8" ht="12.75" customHeight="1"/>
  </sheetData>
  <mergeCells count="48">
    <mergeCell ref="B559:E559"/>
    <mergeCell ref="A1:I1"/>
    <mergeCell ref="A2:I2"/>
    <mergeCell ref="A3:I3"/>
    <mergeCell ref="A5:I5"/>
    <mergeCell ref="D79:E79"/>
    <mergeCell ref="D222:E222"/>
    <mergeCell ref="D229:E229"/>
    <mergeCell ref="D236:E236"/>
    <mergeCell ref="D243:E243"/>
    <mergeCell ref="D275:E275"/>
    <mergeCell ref="D296:E296"/>
    <mergeCell ref="B572:C572"/>
    <mergeCell ref="B561:E561"/>
    <mergeCell ref="B562:E562"/>
    <mergeCell ref="B563:E563"/>
    <mergeCell ref="B564:C564"/>
    <mergeCell ref="B565:C565"/>
    <mergeCell ref="B566:C566"/>
    <mergeCell ref="B567:C567"/>
    <mergeCell ref="B568:C568"/>
    <mergeCell ref="B569:C569"/>
    <mergeCell ref="B570:C570"/>
    <mergeCell ref="B571:C571"/>
    <mergeCell ref="B586:C586"/>
    <mergeCell ref="B573:C573"/>
    <mergeCell ref="B574:C574"/>
    <mergeCell ref="B575:C575"/>
    <mergeCell ref="B576:C576"/>
    <mergeCell ref="B577:C577"/>
    <mergeCell ref="B578:C578"/>
    <mergeCell ref="B579:C579"/>
    <mergeCell ref="B582:E582"/>
    <mergeCell ref="B583:E583"/>
    <mergeCell ref="B584:E584"/>
    <mergeCell ref="B585:C585"/>
    <mergeCell ref="B622:G622"/>
    <mergeCell ref="B587:C587"/>
    <mergeCell ref="B606:C606"/>
    <mergeCell ref="B607:C607"/>
    <mergeCell ref="B608:C608"/>
    <mergeCell ref="B609:C609"/>
    <mergeCell ref="B610:C610"/>
    <mergeCell ref="B611:C611"/>
    <mergeCell ref="B612:C612"/>
    <mergeCell ref="B613:C613"/>
    <mergeCell ref="B614:C614"/>
    <mergeCell ref="B615:C615"/>
  </mergeCells>
  <dataValidations count="4">
    <dataValidation allowBlank="1" showInputMessage="1" showErrorMessage="1" prompt="Saldo final del periodo que corresponde la cuenta pública presentada (mensual:  enero, febrero, marzo, etc.; trimestral: 1er, 2do, 3ro. o 4to.)." sqref="C174 IY174 SU174 ACQ174 AMM174 AWI174 BGE174 BQA174 BZW174 CJS174 CTO174 DDK174 DNG174 DXC174 EGY174 EQU174 FAQ174 FKM174 FUI174 GEE174 GOA174 GXW174 HHS174 HRO174 IBK174 ILG174 IVC174 JEY174 JOU174 JYQ174 KIM174 KSI174 LCE174 LMA174 LVW174 MFS174 MPO174 MZK174 NJG174 NTC174 OCY174 OMU174 OWQ174 PGM174 PQI174 QAE174 QKA174 QTW174 RDS174 RNO174 RXK174 SHG174 SRC174 TAY174 TKU174 TUQ174 UEM174 UOI174 UYE174 VIA174 VRW174 WBS174 WLO174 WVK174 C65766 IY65766 SU65766 ACQ65766 AMM65766 AWI65766 BGE65766 BQA65766 BZW65766 CJS65766 CTO65766 DDK65766 DNG65766 DXC65766 EGY65766 EQU65766 FAQ65766 FKM65766 FUI65766 GEE65766 GOA65766 GXW65766 HHS65766 HRO65766 IBK65766 ILG65766 IVC65766 JEY65766 JOU65766 JYQ65766 KIM65766 KSI65766 LCE65766 LMA65766 LVW65766 MFS65766 MPO65766 MZK65766 NJG65766 NTC65766 OCY65766 OMU65766 OWQ65766 PGM65766 PQI65766 QAE65766 QKA65766 QTW65766 RDS65766 RNO65766 RXK65766 SHG65766 SRC65766 TAY65766 TKU65766 TUQ65766 UEM65766 UOI65766 UYE65766 VIA65766 VRW65766 WBS65766 WLO65766 WVK65766 C131302 IY131302 SU131302 ACQ131302 AMM131302 AWI131302 BGE131302 BQA131302 BZW131302 CJS131302 CTO131302 DDK131302 DNG131302 DXC131302 EGY131302 EQU131302 FAQ131302 FKM131302 FUI131302 GEE131302 GOA131302 GXW131302 HHS131302 HRO131302 IBK131302 ILG131302 IVC131302 JEY131302 JOU131302 JYQ131302 KIM131302 KSI131302 LCE131302 LMA131302 LVW131302 MFS131302 MPO131302 MZK131302 NJG131302 NTC131302 OCY131302 OMU131302 OWQ131302 PGM131302 PQI131302 QAE131302 QKA131302 QTW131302 RDS131302 RNO131302 RXK131302 SHG131302 SRC131302 TAY131302 TKU131302 TUQ131302 UEM131302 UOI131302 UYE131302 VIA131302 VRW131302 WBS131302 WLO131302 WVK131302 C196838 IY196838 SU196838 ACQ196838 AMM196838 AWI196838 BGE196838 BQA196838 BZW196838 CJS196838 CTO196838 DDK196838 DNG196838 DXC196838 EGY196838 EQU196838 FAQ196838 FKM196838 FUI196838 GEE196838 GOA196838 GXW196838 HHS196838 HRO196838 IBK196838 ILG196838 IVC196838 JEY196838 JOU196838 JYQ196838 KIM196838 KSI196838 LCE196838 LMA196838 LVW196838 MFS196838 MPO196838 MZK196838 NJG196838 NTC196838 OCY196838 OMU196838 OWQ196838 PGM196838 PQI196838 QAE196838 QKA196838 QTW196838 RDS196838 RNO196838 RXK196838 SHG196838 SRC196838 TAY196838 TKU196838 TUQ196838 UEM196838 UOI196838 UYE196838 VIA196838 VRW196838 WBS196838 WLO196838 WVK196838 C262374 IY262374 SU262374 ACQ262374 AMM262374 AWI262374 BGE262374 BQA262374 BZW262374 CJS262374 CTO262374 DDK262374 DNG262374 DXC262374 EGY262374 EQU262374 FAQ262374 FKM262374 FUI262374 GEE262374 GOA262374 GXW262374 HHS262374 HRO262374 IBK262374 ILG262374 IVC262374 JEY262374 JOU262374 JYQ262374 KIM262374 KSI262374 LCE262374 LMA262374 LVW262374 MFS262374 MPO262374 MZK262374 NJG262374 NTC262374 OCY262374 OMU262374 OWQ262374 PGM262374 PQI262374 QAE262374 QKA262374 QTW262374 RDS262374 RNO262374 RXK262374 SHG262374 SRC262374 TAY262374 TKU262374 TUQ262374 UEM262374 UOI262374 UYE262374 VIA262374 VRW262374 WBS262374 WLO262374 WVK262374 C327910 IY327910 SU327910 ACQ327910 AMM327910 AWI327910 BGE327910 BQA327910 BZW327910 CJS327910 CTO327910 DDK327910 DNG327910 DXC327910 EGY327910 EQU327910 FAQ327910 FKM327910 FUI327910 GEE327910 GOA327910 GXW327910 HHS327910 HRO327910 IBK327910 ILG327910 IVC327910 JEY327910 JOU327910 JYQ327910 KIM327910 KSI327910 LCE327910 LMA327910 LVW327910 MFS327910 MPO327910 MZK327910 NJG327910 NTC327910 OCY327910 OMU327910 OWQ327910 PGM327910 PQI327910 QAE327910 QKA327910 QTW327910 RDS327910 RNO327910 RXK327910 SHG327910 SRC327910 TAY327910 TKU327910 TUQ327910 UEM327910 UOI327910 UYE327910 VIA327910 VRW327910 WBS327910 WLO327910 WVK327910 C393446 IY393446 SU393446 ACQ393446 AMM393446 AWI393446 BGE393446 BQA393446 BZW393446 CJS393446 CTO393446 DDK393446 DNG393446 DXC393446 EGY393446 EQU393446 FAQ393446 FKM393446 FUI393446 GEE393446 GOA393446 GXW393446 HHS393446 HRO393446 IBK393446 ILG393446 IVC393446 JEY393446 JOU393446 JYQ393446 KIM393446 KSI393446 LCE393446 LMA393446 LVW393446 MFS393446 MPO393446 MZK393446 NJG393446 NTC393446 OCY393446 OMU393446 OWQ393446 PGM393446 PQI393446 QAE393446 QKA393446 QTW393446 RDS393446 RNO393446 RXK393446 SHG393446 SRC393446 TAY393446 TKU393446 TUQ393446 UEM393446 UOI393446 UYE393446 VIA393446 VRW393446 WBS393446 WLO393446 WVK393446 C458982 IY458982 SU458982 ACQ458982 AMM458982 AWI458982 BGE458982 BQA458982 BZW458982 CJS458982 CTO458982 DDK458982 DNG458982 DXC458982 EGY458982 EQU458982 FAQ458982 FKM458982 FUI458982 GEE458982 GOA458982 GXW458982 HHS458982 HRO458982 IBK458982 ILG458982 IVC458982 JEY458982 JOU458982 JYQ458982 KIM458982 KSI458982 LCE458982 LMA458982 LVW458982 MFS458982 MPO458982 MZK458982 NJG458982 NTC458982 OCY458982 OMU458982 OWQ458982 PGM458982 PQI458982 QAE458982 QKA458982 QTW458982 RDS458982 RNO458982 RXK458982 SHG458982 SRC458982 TAY458982 TKU458982 TUQ458982 UEM458982 UOI458982 UYE458982 VIA458982 VRW458982 WBS458982 WLO458982 WVK458982 C524518 IY524518 SU524518 ACQ524518 AMM524518 AWI524518 BGE524518 BQA524518 BZW524518 CJS524518 CTO524518 DDK524518 DNG524518 DXC524518 EGY524518 EQU524518 FAQ524518 FKM524518 FUI524518 GEE524518 GOA524518 GXW524518 HHS524518 HRO524518 IBK524518 ILG524518 IVC524518 JEY524518 JOU524518 JYQ524518 KIM524518 KSI524518 LCE524518 LMA524518 LVW524518 MFS524518 MPO524518 MZK524518 NJG524518 NTC524518 OCY524518 OMU524518 OWQ524518 PGM524518 PQI524518 QAE524518 QKA524518 QTW524518 RDS524518 RNO524518 RXK524518 SHG524518 SRC524518 TAY524518 TKU524518 TUQ524518 UEM524518 UOI524518 UYE524518 VIA524518 VRW524518 WBS524518 WLO524518 WVK524518 C590054 IY590054 SU590054 ACQ590054 AMM590054 AWI590054 BGE590054 BQA590054 BZW590054 CJS590054 CTO590054 DDK590054 DNG590054 DXC590054 EGY590054 EQU590054 FAQ590054 FKM590054 FUI590054 GEE590054 GOA590054 GXW590054 HHS590054 HRO590054 IBK590054 ILG590054 IVC590054 JEY590054 JOU590054 JYQ590054 KIM590054 KSI590054 LCE590054 LMA590054 LVW590054 MFS590054 MPO590054 MZK590054 NJG590054 NTC590054 OCY590054 OMU590054 OWQ590054 PGM590054 PQI590054 QAE590054 QKA590054 QTW590054 RDS590054 RNO590054 RXK590054 SHG590054 SRC590054 TAY590054 TKU590054 TUQ590054 UEM590054 UOI590054 UYE590054 VIA590054 VRW590054 WBS590054 WLO590054 WVK590054 C655590 IY655590 SU655590 ACQ655590 AMM655590 AWI655590 BGE655590 BQA655590 BZW655590 CJS655590 CTO655590 DDK655590 DNG655590 DXC655590 EGY655590 EQU655590 FAQ655590 FKM655590 FUI655590 GEE655590 GOA655590 GXW655590 HHS655590 HRO655590 IBK655590 ILG655590 IVC655590 JEY655590 JOU655590 JYQ655590 KIM655590 KSI655590 LCE655590 LMA655590 LVW655590 MFS655590 MPO655590 MZK655590 NJG655590 NTC655590 OCY655590 OMU655590 OWQ655590 PGM655590 PQI655590 QAE655590 QKA655590 QTW655590 RDS655590 RNO655590 RXK655590 SHG655590 SRC655590 TAY655590 TKU655590 TUQ655590 UEM655590 UOI655590 UYE655590 VIA655590 VRW655590 WBS655590 WLO655590 WVK655590 C721126 IY721126 SU721126 ACQ721126 AMM721126 AWI721126 BGE721126 BQA721126 BZW721126 CJS721126 CTO721126 DDK721126 DNG721126 DXC721126 EGY721126 EQU721126 FAQ721126 FKM721126 FUI721126 GEE721126 GOA721126 GXW721126 HHS721126 HRO721126 IBK721126 ILG721126 IVC721126 JEY721126 JOU721126 JYQ721126 KIM721126 KSI721126 LCE721126 LMA721126 LVW721126 MFS721126 MPO721126 MZK721126 NJG721126 NTC721126 OCY721126 OMU721126 OWQ721126 PGM721126 PQI721126 QAE721126 QKA721126 QTW721126 RDS721126 RNO721126 RXK721126 SHG721126 SRC721126 TAY721126 TKU721126 TUQ721126 UEM721126 UOI721126 UYE721126 VIA721126 VRW721126 WBS721126 WLO721126 WVK721126 C786662 IY786662 SU786662 ACQ786662 AMM786662 AWI786662 BGE786662 BQA786662 BZW786662 CJS786662 CTO786662 DDK786662 DNG786662 DXC786662 EGY786662 EQU786662 FAQ786662 FKM786662 FUI786662 GEE786662 GOA786662 GXW786662 HHS786662 HRO786662 IBK786662 ILG786662 IVC786662 JEY786662 JOU786662 JYQ786662 KIM786662 KSI786662 LCE786662 LMA786662 LVW786662 MFS786662 MPO786662 MZK786662 NJG786662 NTC786662 OCY786662 OMU786662 OWQ786662 PGM786662 PQI786662 QAE786662 QKA786662 QTW786662 RDS786662 RNO786662 RXK786662 SHG786662 SRC786662 TAY786662 TKU786662 TUQ786662 UEM786662 UOI786662 UYE786662 VIA786662 VRW786662 WBS786662 WLO786662 WVK786662 C852198 IY852198 SU852198 ACQ852198 AMM852198 AWI852198 BGE852198 BQA852198 BZW852198 CJS852198 CTO852198 DDK852198 DNG852198 DXC852198 EGY852198 EQU852198 FAQ852198 FKM852198 FUI852198 GEE852198 GOA852198 GXW852198 HHS852198 HRO852198 IBK852198 ILG852198 IVC852198 JEY852198 JOU852198 JYQ852198 KIM852198 KSI852198 LCE852198 LMA852198 LVW852198 MFS852198 MPO852198 MZK852198 NJG852198 NTC852198 OCY852198 OMU852198 OWQ852198 PGM852198 PQI852198 QAE852198 QKA852198 QTW852198 RDS852198 RNO852198 RXK852198 SHG852198 SRC852198 TAY852198 TKU852198 TUQ852198 UEM852198 UOI852198 UYE852198 VIA852198 VRW852198 WBS852198 WLO852198 WVK852198 C917734 IY917734 SU917734 ACQ917734 AMM917734 AWI917734 BGE917734 BQA917734 BZW917734 CJS917734 CTO917734 DDK917734 DNG917734 DXC917734 EGY917734 EQU917734 FAQ917734 FKM917734 FUI917734 GEE917734 GOA917734 GXW917734 HHS917734 HRO917734 IBK917734 ILG917734 IVC917734 JEY917734 JOU917734 JYQ917734 KIM917734 KSI917734 LCE917734 LMA917734 LVW917734 MFS917734 MPO917734 MZK917734 NJG917734 NTC917734 OCY917734 OMU917734 OWQ917734 PGM917734 PQI917734 QAE917734 QKA917734 QTW917734 RDS917734 RNO917734 RXK917734 SHG917734 SRC917734 TAY917734 TKU917734 TUQ917734 UEM917734 UOI917734 UYE917734 VIA917734 VRW917734 WBS917734 WLO917734 WVK917734 C983270 IY983270 SU983270 ACQ983270 AMM983270 AWI983270 BGE983270 BQA983270 BZW983270 CJS983270 CTO983270 DDK983270 DNG983270 DXC983270 EGY983270 EQU983270 FAQ983270 FKM983270 FUI983270 GEE983270 GOA983270 GXW983270 HHS983270 HRO983270 IBK983270 ILG983270 IVC983270 JEY983270 JOU983270 JYQ983270 KIM983270 KSI983270 LCE983270 LMA983270 LVW983270 MFS983270 MPO983270 MZK983270 NJG983270 NTC983270 OCY983270 OMU983270 OWQ983270 PGM983270 PQI983270 QAE983270 QKA983270 QTW983270 RDS983270 RNO983270 RXK983270 SHG983270 SRC983270 TAY983270 TKU983270 TUQ983270 UEM983270 UOI983270 UYE983270 VIA983270 VRW983270 WBS983270 WLO983270 WVK983270 C218 IY218 SU218 ACQ218 AMM218 AWI218 BGE218 BQA218 BZW218 CJS218 CTO218 DDK218 DNG218 DXC218 EGY218 EQU218 FAQ218 FKM218 FUI218 GEE218 GOA218 GXW218 HHS218 HRO218 IBK218 ILG218 IVC218 JEY218 JOU218 JYQ218 KIM218 KSI218 LCE218 LMA218 LVW218 MFS218 MPO218 MZK218 NJG218 NTC218 OCY218 OMU218 OWQ218 PGM218 PQI218 QAE218 QKA218 QTW218 RDS218 RNO218 RXK218 SHG218 SRC218 TAY218 TKU218 TUQ218 UEM218 UOI218 UYE218 VIA218 VRW218 WBS218 WLO218 WVK218 C65814 IY65814 SU65814 ACQ65814 AMM65814 AWI65814 BGE65814 BQA65814 BZW65814 CJS65814 CTO65814 DDK65814 DNG65814 DXC65814 EGY65814 EQU65814 FAQ65814 FKM65814 FUI65814 GEE65814 GOA65814 GXW65814 HHS65814 HRO65814 IBK65814 ILG65814 IVC65814 JEY65814 JOU65814 JYQ65814 KIM65814 KSI65814 LCE65814 LMA65814 LVW65814 MFS65814 MPO65814 MZK65814 NJG65814 NTC65814 OCY65814 OMU65814 OWQ65814 PGM65814 PQI65814 QAE65814 QKA65814 QTW65814 RDS65814 RNO65814 RXK65814 SHG65814 SRC65814 TAY65814 TKU65814 TUQ65814 UEM65814 UOI65814 UYE65814 VIA65814 VRW65814 WBS65814 WLO65814 WVK65814 C131350 IY131350 SU131350 ACQ131350 AMM131350 AWI131350 BGE131350 BQA131350 BZW131350 CJS131350 CTO131350 DDK131350 DNG131350 DXC131350 EGY131350 EQU131350 FAQ131350 FKM131350 FUI131350 GEE131350 GOA131350 GXW131350 HHS131350 HRO131350 IBK131350 ILG131350 IVC131350 JEY131350 JOU131350 JYQ131350 KIM131350 KSI131350 LCE131350 LMA131350 LVW131350 MFS131350 MPO131350 MZK131350 NJG131350 NTC131350 OCY131350 OMU131350 OWQ131350 PGM131350 PQI131350 QAE131350 QKA131350 QTW131350 RDS131350 RNO131350 RXK131350 SHG131350 SRC131350 TAY131350 TKU131350 TUQ131350 UEM131350 UOI131350 UYE131350 VIA131350 VRW131350 WBS131350 WLO131350 WVK131350 C196886 IY196886 SU196886 ACQ196886 AMM196886 AWI196886 BGE196886 BQA196886 BZW196886 CJS196886 CTO196886 DDK196886 DNG196886 DXC196886 EGY196886 EQU196886 FAQ196886 FKM196886 FUI196886 GEE196886 GOA196886 GXW196886 HHS196886 HRO196886 IBK196886 ILG196886 IVC196886 JEY196886 JOU196886 JYQ196886 KIM196886 KSI196886 LCE196886 LMA196886 LVW196886 MFS196886 MPO196886 MZK196886 NJG196886 NTC196886 OCY196886 OMU196886 OWQ196886 PGM196886 PQI196886 QAE196886 QKA196886 QTW196886 RDS196886 RNO196886 RXK196886 SHG196886 SRC196886 TAY196886 TKU196886 TUQ196886 UEM196886 UOI196886 UYE196886 VIA196886 VRW196886 WBS196886 WLO196886 WVK196886 C262422 IY262422 SU262422 ACQ262422 AMM262422 AWI262422 BGE262422 BQA262422 BZW262422 CJS262422 CTO262422 DDK262422 DNG262422 DXC262422 EGY262422 EQU262422 FAQ262422 FKM262422 FUI262422 GEE262422 GOA262422 GXW262422 HHS262422 HRO262422 IBK262422 ILG262422 IVC262422 JEY262422 JOU262422 JYQ262422 KIM262422 KSI262422 LCE262422 LMA262422 LVW262422 MFS262422 MPO262422 MZK262422 NJG262422 NTC262422 OCY262422 OMU262422 OWQ262422 PGM262422 PQI262422 QAE262422 QKA262422 QTW262422 RDS262422 RNO262422 RXK262422 SHG262422 SRC262422 TAY262422 TKU262422 TUQ262422 UEM262422 UOI262422 UYE262422 VIA262422 VRW262422 WBS262422 WLO262422 WVK262422 C327958 IY327958 SU327958 ACQ327958 AMM327958 AWI327958 BGE327958 BQA327958 BZW327958 CJS327958 CTO327958 DDK327958 DNG327958 DXC327958 EGY327958 EQU327958 FAQ327958 FKM327958 FUI327958 GEE327958 GOA327958 GXW327958 HHS327958 HRO327958 IBK327958 ILG327958 IVC327958 JEY327958 JOU327958 JYQ327958 KIM327958 KSI327958 LCE327958 LMA327958 LVW327958 MFS327958 MPO327958 MZK327958 NJG327958 NTC327958 OCY327958 OMU327958 OWQ327958 PGM327958 PQI327958 QAE327958 QKA327958 QTW327958 RDS327958 RNO327958 RXK327958 SHG327958 SRC327958 TAY327958 TKU327958 TUQ327958 UEM327958 UOI327958 UYE327958 VIA327958 VRW327958 WBS327958 WLO327958 WVK327958 C393494 IY393494 SU393494 ACQ393494 AMM393494 AWI393494 BGE393494 BQA393494 BZW393494 CJS393494 CTO393494 DDK393494 DNG393494 DXC393494 EGY393494 EQU393494 FAQ393494 FKM393494 FUI393494 GEE393494 GOA393494 GXW393494 HHS393494 HRO393494 IBK393494 ILG393494 IVC393494 JEY393494 JOU393494 JYQ393494 KIM393494 KSI393494 LCE393494 LMA393494 LVW393494 MFS393494 MPO393494 MZK393494 NJG393494 NTC393494 OCY393494 OMU393494 OWQ393494 PGM393494 PQI393494 QAE393494 QKA393494 QTW393494 RDS393494 RNO393494 RXK393494 SHG393494 SRC393494 TAY393494 TKU393494 TUQ393494 UEM393494 UOI393494 UYE393494 VIA393494 VRW393494 WBS393494 WLO393494 WVK393494 C459030 IY459030 SU459030 ACQ459030 AMM459030 AWI459030 BGE459030 BQA459030 BZW459030 CJS459030 CTO459030 DDK459030 DNG459030 DXC459030 EGY459030 EQU459030 FAQ459030 FKM459030 FUI459030 GEE459030 GOA459030 GXW459030 HHS459030 HRO459030 IBK459030 ILG459030 IVC459030 JEY459030 JOU459030 JYQ459030 KIM459030 KSI459030 LCE459030 LMA459030 LVW459030 MFS459030 MPO459030 MZK459030 NJG459030 NTC459030 OCY459030 OMU459030 OWQ459030 PGM459030 PQI459030 QAE459030 QKA459030 QTW459030 RDS459030 RNO459030 RXK459030 SHG459030 SRC459030 TAY459030 TKU459030 TUQ459030 UEM459030 UOI459030 UYE459030 VIA459030 VRW459030 WBS459030 WLO459030 WVK459030 C524566 IY524566 SU524566 ACQ524566 AMM524566 AWI524566 BGE524566 BQA524566 BZW524566 CJS524566 CTO524566 DDK524566 DNG524566 DXC524566 EGY524566 EQU524566 FAQ524566 FKM524566 FUI524566 GEE524566 GOA524566 GXW524566 HHS524566 HRO524566 IBK524566 ILG524566 IVC524566 JEY524566 JOU524566 JYQ524566 KIM524566 KSI524566 LCE524566 LMA524566 LVW524566 MFS524566 MPO524566 MZK524566 NJG524566 NTC524566 OCY524566 OMU524566 OWQ524566 PGM524566 PQI524566 QAE524566 QKA524566 QTW524566 RDS524566 RNO524566 RXK524566 SHG524566 SRC524566 TAY524566 TKU524566 TUQ524566 UEM524566 UOI524566 UYE524566 VIA524566 VRW524566 WBS524566 WLO524566 WVK524566 C590102 IY590102 SU590102 ACQ590102 AMM590102 AWI590102 BGE590102 BQA590102 BZW590102 CJS590102 CTO590102 DDK590102 DNG590102 DXC590102 EGY590102 EQU590102 FAQ590102 FKM590102 FUI590102 GEE590102 GOA590102 GXW590102 HHS590102 HRO590102 IBK590102 ILG590102 IVC590102 JEY590102 JOU590102 JYQ590102 KIM590102 KSI590102 LCE590102 LMA590102 LVW590102 MFS590102 MPO590102 MZK590102 NJG590102 NTC590102 OCY590102 OMU590102 OWQ590102 PGM590102 PQI590102 QAE590102 QKA590102 QTW590102 RDS590102 RNO590102 RXK590102 SHG590102 SRC590102 TAY590102 TKU590102 TUQ590102 UEM590102 UOI590102 UYE590102 VIA590102 VRW590102 WBS590102 WLO590102 WVK590102 C655638 IY655638 SU655638 ACQ655638 AMM655638 AWI655638 BGE655638 BQA655638 BZW655638 CJS655638 CTO655638 DDK655638 DNG655638 DXC655638 EGY655638 EQU655638 FAQ655638 FKM655638 FUI655638 GEE655638 GOA655638 GXW655638 HHS655638 HRO655638 IBK655638 ILG655638 IVC655638 JEY655638 JOU655638 JYQ655638 KIM655638 KSI655638 LCE655638 LMA655638 LVW655638 MFS655638 MPO655638 MZK655638 NJG655638 NTC655638 OCY655638 OMU655638 OWQ655638 PGM655638 PQI655638 QAE655638 QKA655638 QTW655638 RDS655638 RNO655638 RXK655638 SHG655638 SRC655638 TAY655638 TKU655638 TUQ655638 UEM655638 UOI655638 UYE655638 VIA655638 VRW655638 WBS655638 WLO655638 WVK655638 C721174 IY721174 SU721174 ACQ721174 AMM721174 AWI721174 BGE721174 BQA721174 BZW721174 CJS721174 CTO721174 DDK721174 DNG721174 DXC721174 EGY721174 EQU721174 FAQ721174 FKM721174 FUI721174 GEE721174 GOA721174 GXW721174 HHS721174 HRO721174 IBK721174 ILG721174 IVC721174 JEY721174 JOU721174 JYQ721174 KIM721174 KSI721174 LCE721174 LMA721174 LVW721174 MFS721174 MPO721174 MZK721174 NJG721174 NTC721174 OCY721174 OMU721174 OWQ721174 PGM721174 PQI721174 QAE721174 QKA721174 QTW721174 RDS721174 RNO721174 RXK721174 SHG721174 SRC721174 TAY721174 TKU721174 TUQ721174 UEM721174 UOI721174 UYE721174 VIA721174 VRW721174 WBS721174 WLO721174 WVK721174 C786710 IY786710 SU786710 ACQ786710 AMM786710 AWI786710 BGE786710 BQA786710 BZW786710 CJS786710 CTO786710 DDK786710 DNG786710 DXC786710 EGY786710 EQU786710 FAQ786710 FKM786710 FUI786710 GEE786710 GOA786710 GXW786710 HHS786710 HRO786710 IBK786710 ILG786710 IVC786710 JEY786710 JOU786710 JYQ786710 KIM786710 KSI786710 LCE786710 LMA786710 LVW786710 MFS786710 MPO786710 MZK786710 NJG786710 NTC786710 OCY786710 OMU786710 OWQ786710 PGM786710 PQI786710 QAE786710 QKA786710 QTW786710 RDS786710 RNO786710 RXK786710 SHG786710 SRC786710 TAY786710 TKU786710 TUQ786710 UEM786710 UOI786710 UYE786710 VIA786710 VRW786710 WBS786710 WLO786710 WVK786710 C852246 IY852246 SU852246 ACQ852246 AMM852246 AWI852246 BGE852246 BQA852246 BZW852246 CJS852246 CTO852246 DDK852246 DNG852246 DXC852246 EGY852246 EQU852246 FAQ852246 FKM852246 FUI852246 GEE852246 GOA852246 GXW852246 HHS852246 HRO852246 IBK852246 ILG852246 IVC852246 JEY852246 JOU852246 JYQ852246 KIM852246 KSI852246 LCE852246 LMA852246 LVW852246 MFS852246 MPO852246 MZK852246 NJG852246 NTC852246 OCY852246 OMU852246 OWQ852246 PGM852246 PQI852246 QAE852246 QKA852246 QTW852246 RDS852246 RNO852246 RXK852246 SHG852246 SRC852246 TAY852246 TKU852246 TUQ852246 UEM852246 UOI852246 UYE852246 VIA852246 VRW852246 WBS852246 WLO852246 WVK852246 C917782 IY917782 SU917782 ACQ917782 AMM917782 AWI917782 BGE917782 BQA917782 BZW917782 CJS917782 CTO917782 DDK917782 DNG917782 DXC917782 EGY917782 EQU917782 FAQ917782 FKM917782 FUI917782 GEE917782 GOA917782 GXW917782 HHS917782 HRO917782 IBK917782 ILG917782 IVC917782 JEY917782 JOU917782 JYQ917782 KIM917782 KSI917782 LCE917782 LMA917782 LVW917782 MFS917782 MPO917782 MZK917782 NJG917782 NTC917782 OCY917782 OMU917782 OWQ917782 PGM917782 PQI917782 QAE917782 QKA917782 QTW917782 RDS917782 RNO917782 RXK917782 SHG917782 SRC917782 TAY917782 TKU917782 TUQ917782 UEM917782 UOI917782 UYE917782 VIA917782 VRW917782 WBS917782 WLO917782 WVK917782 C983318 IY983318 SU983318 ACQ983318 AMM983318 AWI983318 BGE983318 BQA983318 BZW983318 CJS983318 CTO983318 DDK983318 DNG983318 DXC983318 EGY983318 EQU983318 FAQ983318 FKM983318 FUI983318 GEE983318 GOA983318 GXW983318 HHS983318 HRO983318 IBK983318 ILG983318 IVC983318 JEY983318 JOU983318 JYQ983318 KIM983318 KSI983318 LCE983318 LMA983318 LVW983318 MFS983318 MPO983318 MZK983318 NJG983318 NTC983318 OCY983318 OMU983318 OWQ983318 PGM983318 PQI983318 QAE983318 QKA983318 QTW983318 RDS983318 RNO983318 RXK983318 SHG983318 SRC983318 TAY983318 TKU983318 TUQ983318 UEM983318 UOI983318 UYE983318 VIA983318 VRW983318 WBS983318 WLO983318 WVK983318 C225 IY225 SU225 ACQ225 AMM225 AWI225 BGE225 BQA225 BZW225 CJS225 CTO225 DDK225 DNG225 DXC225 EGY225 EQU225 FAQ225 FKM225 FUI225 GEE225 GOA225 GXW225 HHS225 HRO225 IBK225 ILG225 IVC225 JEY225 JOU225 JYQ225 KIM225 KSI225 LCE225 LMA225 LVW225 MFS225 MPO225 MZK225 NJG225 NTC225 OCY225 OMU225 OWQ225 PGM225 PQI225 QAE225 QKA225 QTW225 RDS225 RNO225 RXK225 SHG225 SRC225 TAY225 TKU225 TUQ225 UEM225 UOI225 UYE225 VIA225 VRW225 WBS225 WLO225 WVK225 C65821:C65823 IY65821:IY65823 SU65821:SU65823 ACQ65821:ACQ65823 AMM65821:AMM65823 AWI65821:AWI65823 BGE65821:BGE65823 BQA65821:BQA65823 BZW65821:BZW65823 CJS65821:CJS65823 CTO65821:CTO65823 DDK65821:DDK65823 DNG65821:DNG65823 DXC65821:DXC65823 EGY65821:EGY65823 EQU65821:EQU65823 FAQ65821:FAQ65823 FKM65821:FKM65823 FUI65821:FUI65823 GEE65821:GEE65823 GOA65821:GOA65823 GXW65821:GXW65823 HHS65821:HHS65823 HRO65821:HRO65823 IBK65821:IBK65823 ILG65821:ILG65823 IVC65821:IVC65823 JEY65821:JEY65823 JOU65821:JOU65823 JYQ65821:JYQ65823 KIM65821:KIM65823 KSI65821:KSI65823 LCE65821:LCE65823 LMA65821:LMA65823 LVW65821:LVW65823 MFS65821:MFS65823 MPO65821:MPO65823 MZK65821:MZK65823 NJG65821:NJG65823 NTC65821:NTC65823 OCY65821:OCY65823 OMU65821:OMU65823 OWQ65821:OWQ65823 PGM65821:PGM65823 PQI65821:PQI65823 QAE65821:QAE65823 QKA65821:QKA65823 QTW65821:QTW65823 RDS65821:RDS65823 RNO65821:RNO65823 RXK65821:RXK65823 SHG65821:SHG65823 SRC65821:SRC65823 TAY65821:TAY65823 TKU65821:TKU65823 TUQ65821:TUQ65823 UEM65821:UEM65823 UOI65821:UOI65823 UYE65821:UYE65823 VIA65821:VIA65823 VRW65821:VRW65823 WBS65821:WBS65823 WLO65821:WLO65823 WVK65821:WVK65823 C131357:C131359 IY131357:IY131359 SU131357:SU131359 ACQ131357:ACQ131359 AMM131357:AMM131359 AWI131357:AWI131359 BGE131357:BGE131359 BQA131357:BQA131359 BZW131357:BZW131359 CJS131357:CJS131359 CTO131357:CTO131359 DDK131357:DDK131359 DNG131357:DNG131359 DXC131357:DXC131359 EGY131357:EGY131359 EQU131357:EQU131359 FAQ131357:FAQ131359 FKM131357:FKM131359 FUI131357:FUI131359 GEE131357:GEE131359 GOA131357:GOA131359 GXW131357:GXW131359 HHS131357:HHS131359 HRO131357:HRO131359 IBK131357:IBK131359 ILG131357:ILG131359 IVC131357:IVC131359 JEY131357:JEY131359 JOU131357:JOU131359 JYQ131357:JYQ131359 KIM131357:KIM131359 KSI131357:KSI131359 LCE131357:LCE131359 LMA131357:LMA131359 LVW131357:LVW131359 MFS131357:MFS131359 MPO131357:MPO131359 MZK131357:MZK131359 NJG131357:NJG131359 NTC131357:NTC131359 OCY131357:OCY131359 OMU131357:OMU131359 OWQ131357:OWQ131359 PGM131357:PGM131359 PQI131357:PQI131359 QAE131357:QAE131359 QKA131357:QKA131359 QTW131357:QTW131359 RDS131357:RDS131359 RNO131357:RNO131359 RXK131357:RXK131359 SHG131357:SHG131359 SRC131357:SRC131359 TAY131357:TAY131359 TKU131357:TKU131359 TUQ131357:TUQ131359 UEM131357:UEM131359 UOI131357:UOI131359 UYE131357:UYE131359 VIA131357:VIA131359 VRW131357:VRW131359 WBS131357:WBS131359 WLO131357:WLO131359 WVK131357:WVK131359 C196893:C196895 IY196893:IY196895 SU196893:SU196895 ACQ196893:ACQ196895 AMM196893:AMM196895 AWI196893:AWI196895 BGE196893:BGE196895 BQA196893:BQA196895 BZW196893:BZW196895 CJS196893:CJS196895 CTO196893:CTO196895 DDK196893:DDK196895 DNG196893:DNG196895 DXC196893:DXC196895 EGY196893:EGY196895 EQU196893:EQU196895 FAQ196893:FAQ196895 FKM196893:FKM196895 FUI196893:FUI196895 GEE196893:GEE196895 GOA196893:GOA196895 GXW196893:GXW196895 HHS196893:HHS196895 HRO196893:HRO196895 IBK196893:IBK196895 ILG196893:ILG196895 IVC196893:IVC196895 JEY196893:JEY196895 JOU196893:JOU196895 JYQ196893:JYQ196895 KIM196893:KIM196895 KSI196893:KSI196895 LCE196893:LCE196895 LMA196893:LMA196895 LVW196893:LVW196895 MFS196893:MFS196895 MPO196893:MPO196895 MZK196893:MZK196895 NJG196893:NJG196895 NTC196893:NTC196895 OCY196893:OCY196895 OMU196893:OMU196895 OWQ196893:OWQ196895 PGM196893:PGM196895 PQI196893:PQI196895 QAE196893:QAE196895 QKA196893:QKA196895 QTW196893:QTW196895 RDS196893:RDS196895 RNO196893:RNO196895 RXK196893:RXK196895 SHG196893:SHG196895 SRC196893:SRC196895 TAY196893:TAY196895 TKU196893:TKU196895 TUQ196893:TUQ196895 UEM196893:UEM196895 UOI196893:UOI196895 UYE196893:UYE196895 VIA196893:VIA196895 VRW196893:VRW196895 WBS196893:WBS196895 WLO196893:WLO196895 WVK196893:WVK196895 C262429:C262431 IY262429:IY262431 SU262429:SU262431 ACQ262429:ACQ262431 AMM262429:AMM262431 AWI262429:AWI262431 BGE262429:BGE262431 BQA262429:BQA262431 BZW262429:BZW262431 CJS262429:CJS262431 CTO262429:CTO262431 DDK262429:DDK262431 DNG262429:DNG262431 DXC262429:DXC262431 EGY262429:EGY262431 EQU262429:EQU262431 FAQ262429:FAQ262431 FKM262429:FKM262431 FUI262429:FUI262431 GEE262429:GEE262431 GOA262429:GOA262431 GXW262429:GXW262431 HHS262429:HHS262431 HRO262429:HRO262431 IBK262429:IBK262431 ILG262429:ILG262431 IVC262429:IVC262431 JEY262429:JEY262431 JOU262429:JOU262431 JYQ262429:JYQ262431 KIM262429:KIM262431 KSI262429:KSI262431 LCE262429:LCE262431 LMA262429:LMA262431 LVW262429:LVW262431 MFS262429:MFS262431 MPO262429:MPO262431 MZK262429:MZK262431 NJG262429:NJG262431 NTC262429:NTC262431 OCY262429:OCY262431 OMU262429:OMU262431 OWQ262429:OWQ262431 PGM262429:PGM262431 PQI262429:PQI262431 QAE262429:QAE262431 QKA262429:QKA262431 QTW262429:QTW262431 RDS262429:RDS262431 RNO262429:RNO262431 RXK262429:RXK262431 SHG262429:SHG262431 SRC262429:SRC262431 TAY262429:TAY262431 TKU262429:TKU262431 TUQ262429:TUQ262431 UEM262429:UEM262431 UOI262429:UOI262431 UYE262429:UYE262431 VIA262429:VIA262431 VRW262429:VRW262431 WBS262429:WBS262431 WLO262429:WLO262431 WVK262429:WVK262431 C327965:C327967 IY327965:IY327967 SU327965:SU327967 ACQ327965:ACQ327967 AMM327965:AMM327967 AWI327965:AWI327967 BGE327965:BGE327967 BQA327965:BQA327967 BZW327965:BZW327967 CJS327965:CJS327967 CTO327965:CTO327967 DDK327965:DDK327967 DNG327965:DNG327967 DXC327965:DXC327967 EGY327965:EGY327967 EQU327965:EQU327967 FAQ327965:FAQ327967 FKM327965:FKM327967 FUI327965:FUI327967 GEE327965:GEE327967 GOA327965:GOA327967 GXW327965:GXW327967 HHS327965:HHS327967 HRO327965:HRO327967 IBK327965:IBK327967 ILG327965:ILG327967 IVC327965:IVC327967 JEY327965:JEY327967 JOU327965:JOU327967 JYQ327965:JYQ327967 KIM327965:KIM327967 KSI327965:KSI327967 LCE327965:LCE327967 LMA327965:LMA327967 LVW327965:LVW327967 MFS327965:MFS327967 MPO327965:MPO327967 MZK327965:MZK327967 NJG327965:NJG327967 NTC327965:NTC327967 OCY327965:OCY327967 OMU327965:OMU327967 OWQ327965:OWQ327967 PGM327965:PGM327967 PQI327965:PQI327967 QAE327965:QAE327967 QKA327965:QKA327967 QTW327965:QTW327967 RDS327965:RDS327967 RNO327965:RNO327967 RXK327965:RXK327967 SHG327965:SHG327967 SRC327965:SRC327967 TAY327965:TAY327967 TKU327965:TKU327967 TUQ327965:TUQ327967 UEM327965:UEM327967 UOI327965:UOI327967 UYE327965:UYE327967 VIA327965:VIA327967 VRW327965:VRW327967 WBS327965:WBS327967 WLO327965:WLO327967 WVK327965:WVK327967 C393501:C393503 IY393501:IY393503 SU393501:SU393503 ACQ393501:ACQ393503 AMM393501:AMM393503 AWI393501:AWI393503 BGE393501:BGE393503 BQA393501:BQA393503 BZW393501:BZW393503 CJS393501:CJS393503 CTO393501:CTO393503 DDK393501:DDK393503 DNG393501:DNG393503 DXC393501:DXC393503 EGY393501:EGY393503 EQU393501:EQU393503 FAQ393501:FAQ393503 FKM393501:FKM393503 FUI393501:FUI393503 GEE393501:GEE393503 GOA393501:GOA393503 GXW393501:GXW393503 HHS393501:HHS393503 HRO393501:HRO393503 IBK393501:IBK393503 ILG393501:ILG393503 IVC393501:IVC393503 JEY393501:JEY393503 JOU393501:JOU393503 JYQ393501:JYQ393503 KIM393501:KIM393503 KSI393501:KSI393503 LCE393501:LCE393503 LMA393501:LMA393503 LVW393501:LVW393503 MFS393501:MFS393503 MPO393501:MPO393503 MZK393501:MZK393503 NJG393501:NJG393503 NTC393501:NTC393503 OCY393501:OCY393503 OMU393501:OMU393503 OWQ393501:OWQ393503 PGM393501:PGM393503 PQI393501:PQI393503 QAE393501:QAE393503 QKA393501:QKA393503 QTW393501:QTW393503 RDS393501:RDS393503 RNO393501:RNO393503 RXK393501:RXK393503 SHG393501:SHG393503 SRC393501:SRC393503 TAY393501:TAY393503 TKU393501:TKU393503 TUQ393501:TUQ393503 UEM393501:UEM393503 UOI393501:UOI393503 UYE393501:UYE393503 VIA393501:VIA393503 VRW393501:VRW393503 WBS393501:WBS393503 WLO393501:WLO393503 WVK393501:WVK393503 C459037:C459039 IY459037:IY459039 SU459037:SU459039 ACQ459037:ACQ459039 AMM459037:AMM459039 AWI459037:AWI459039 BGE459037:BGE459039 BQA459037:BQA459039 BZW459037:BZW459039 CJS459037:CJS459039 CTO459037:CTO459039 DDK459037:DDK459039 DNG459037:DNG459039 DXC459037:DXC459039 EGY459037:EGY459039 EQU459037:EQU459039 FAQ459037:FAQ459039 FKM459037:FKM459039 FUI459037:FUI459039 GEE459037:GEE459039 GOA459037:GOA459039 GXW459037:GXW459039 HHS459037:HHS459039 HRO459037:HRO459039 IBK459037:IBK459039 ILG459037:ILG459039 IVC459037:IVC459039 JEY459037:JEY459039 JOU459037:JOU459039 JYQ459037:JYQ459039 KIM459037:KIM459039 KSI459037:KSI459039 LCE459037:LCE459039 LMA459037:LMA459039 LVW459037:LVW459039 MFS459037:MFS459039 MPO459037:MPO459039 MZK459037:MZK459039 NJG459037:NJG459039 NTC459037:NTC459039 OCY459037:OCY459039 OMU459037:OMU459039 OWQ459037:OWQ459039 PGM459037:PGM459039 PQI459037:PQI459039 QAE459037:QAE459039 QKA459037:QKA459039 QTW459037:QTW459039 RDS459037:RDS459039 RNO459037:RNO459039 RXK459037:RXK459039 SHG459037:SHG459039 SRC459037:SRC459039 TAY459037:TAY459039 TKU459037:TKU459039 TUQ459037:TUQ459039 UEM459037:UEM459039 UOI459037:UOI459039 UYE459037:UYE459039 VIA459037:VIA459039 VRW459037:VRW459039 WBS459037:WBS459039 WLO459037:WLO459039 WVK459037:WVK459039 C524573:C524575 IY524573:IY524575 SU524573:SU524575 ACQ524573:ACQ524575 AMM524573:AMM524575 AWI524573:AWI524575 BGE524573:BGE524575 BQA524573:BQA524575 BZW524573:BZW524575 CJS524573:CJS524575 CTO524573:CTO524575 DDK524573:DDK524575 DNG524573:DNG524575 DXC524573:DXC524575 EGY524573:EGY524575 EQU524573:EQU524575 FAQ524573:FAQ524575 FKM524573:FKM524575 FUI524573:FUI524575 GEE524573:GEE524575 GOA524573:GOA524575 GXW524573:GXW524575 HHS524573:HHS524575 HRO524573:HRO524575 IBK524573:IBK524575 ILG524573:ILG524575 IVC524573:IVC524575 JEY524573:JEY524575 JOU524573:JOU524575 JYQ524573:JYQ524575 KIM524573:KIM524575 KSI524573:KSI524575 LCE524573:LCE524575 LMA524573:LMA524575 LVW524573:LVW524575 MFS524573:MFS524575 MPO524573:MPO524575 MZK524573:MZK524575 NJG524573:NJG524575 NTC524573:NTC524575 OCY524573:OCY524575 OMU524573:OMU524575 OWQ524573:OWQ524575 PGM524573:PGM524575 PQI524573:PQI524575 QAE524573:QAE524575 QKA524573:QKA524575 QTW524573:QTW524575 RDS524573:RDS524575 RNO524573:RNO524575 RXK524573:RXK524575 SHG524573:SHG524575 SRC524573:SRC524575 TAY524573:TAY524575 TKU524573:TKU524575 TUQ524573:TUQ524575 UEM524573:UEM524575 UOI524573:UOI524575 UYE524573:UYE524575 VIA524573:VIA524575 VRW524573:VRW524575 WBS524573:WBS524575 WLO524573:WLO524575 WVK524573:WVK524575 C590109:C590111 IY590109:IY590111 SU590109:SU590111 ACQ590109:ACQ590111 AMM590109:AMM590111 AWI590109:AWI590111 BGE590109:BGE590111 BQA590109:BQA590111 BZW590109:BZW590111 CJS590109:CJS590111 CTO590109:CTO590111 DDK590109:DDK590111 DNG590109:DNG590111 DXC590109:DXC590111 EGY590109:EGY590111 EQU590109:EQU590111 FAQ590109:FAQ590111 FKM590109:FKM590111 FUI590109:FUI590111 GEE590109:GEE590111 GOA590109:GOA590111 GXW590109:GXW590111 HHS590109:HHS590111 HRO590109:HRO590111 IBK590109:IBK590111 ILG590109:ILG590111 IVC590109:IVC590111 JEY590109:JEY590111 JOU590109:JOU590111 JYQ590109:JYQ590111 KIM590109:KIM590111 KSI590109:KSI590111 LCE590109:LCE590111 LMA590109:LMA590111 LVW590109:LVW590111 MFS590109:MFS590111 MPO590109:MPO590111 MZK590109:MZK590111 NJG590109:NJG590111 NTC590109:NTC590111 OCY590109:OCY590111 OMU590109:OMU590111 OWQ590109:OWQ590111 PGM590109:PGM590111 PQI590109:PQI590111 QAE590109:QAE590111 QKA590109:QKA590111 QTW590109:QTW590111 RDS590109:RDS590111 RNO590109:RNO590111 RXK590109:RXK590111 SHG590109:SHG590111 SRC590109:SRC590111 TAY590109:TAY590111 TKU590109:TKU590111 TUQ590109:TUQ590111 UEM590109:UEM590111 UOI590109:UOI590111 UYE590109:UYE590111 VIA590109:VIA590111 VRW590109:VRW590111 WBS590109:WBS590111 WLO590109:WLO590111 WVK590109:WVK590111 C655645:C655647 IY655645:IY655647 SU655645:SU655647 ACQ655645:ACQ655647 AMM655645:AMM655647 AWI655645:AWI655647 BGE655645:BGE655647 BQA655645:BQA655647 BZW655645:BZW655647 CJS655645:CJS655647 CTO655645:CTO655647 DDK655645:DDK655647 DNG655645:DNG655647 DXC655645:DXC655647 EGY655645:EGY655647 EQU655645:EQU655647 FAQ655645:FAQ655647 FKM655645:FKM655647 FUI655645:FUI655647 GEE655645:GEE655647 GOA655645:GOA655647 GXW655645:GXW655647 HHS655645:HHS655647 HRO655645:HRO655647 IBK655645:IBK655647 ILG655645:ILG655647 IVC655645:IVC655647 JEY655645:JEY655647 JOU655645:JOU655647 JYQ655645:JYQ655647 KIM655645:KIM655647 KSI655645:KSI655647 LCE655645:LCE655647 LMA655645:LMA655647 LVW655645:LVW655647 MFS655645:MFS655647 MPO655645:MPO655647 MZK655645:MZK655647 NJG655645:NJG655647 NTC655645:NTC655647 OCY655645:OCY655647 OMU655645:OMU655647 OWQ655645:OWQ655647 PGM655645:PGM655647 PQI655645:PQI655647 QAE655645:QAE655647 QKA655645:QKA655647 QTW655645:QTW655647 RDS655645:RDS655647 RNO655645:RNO655647 RXK655645:RXK655647 SHG655645:SHG655647 SRC655645:SRC655647 TAY655645:TAY655647 TKU655645:TKU655647 TUQ655645:TUQ655647 UEM655645:UEM655647 UOI655645:UOI655647 UYE655645:UYE655647 VIA655645:VIA655647 VRW655645:VRW655647 WBS655645:WBS655647 WLO655645:WLO655647 WVK655645:WVK655647 C721181:C721183 IY721181:IY721183 SU721181:SU721183 ACQ721181:ACQ721183 AMM721181:AMM721183 AWI721181:AWI721183 BGE721181:BGE721183 BQA721181:BQA721183 BZW721181:BZW721183 CJS721181:CJS721183 CTO721181:CTO721183 DDK721181:DDK721183 DNG721181:DNG721183 DXC721181:DXC721183 EGY721181:EGY721183 EQU721181:EQU721183 FAQ721181:FAQ721183 FKM721181:FKM721183 FUI721181:FUI721183 GEE721181:GEE721183 GOA721181:GOA721183 GXW721181:GXW721183 HHS721181:HHS721183 HRO721181:HRO721183 IBK721181:IBK721183 ILG721181:ILG721183 IVC721181:IVC721183 JEY721181:JEY721183 JOU721181:JOU721183 JYQ721181:JYQ721183 KIM721181:KIM721183 KSI721181:KSI721183 LCE721181:LCE721183 LMA721181:LMA721183 LVW721181:LVW721183 MFS721181:MFS721183 MPO721181:MPO721183 MZK721181:MZK721183 NJG721181:NJG721183 NTC721181:NTC721183 OCY721181:OCY721183 OMU721181:OMU721183 OWQ721181:OWQ721183 PGM721181:PGM721183 PQI721181:PQI721183 QAE721181:QAE721183 QKA721181:QKA721183 QTW721181:QTW721183 RDS721181:RDS721183 RNO721181:RNO721183 RXK721181:RXK721183 SHG721181:SHG721183 SRC721181:SRC721183 TAY721181:TAY721183 TKU721181:TKU721183 TUQ721181:TUQ721183 UEM721181:UEM721183 UOI721181:UOI721183 UYE721181:UYE721183 VIA721181:VIA721183 VRW721181:VRW721183 WBS721181:WBS721183 WLO721181:WLO721183 WVK721181:WVK721183 C786717:C786719 IY786717:IY786719 SU786717:SU786719 ACQ786717:ACQ786719 AMM786717:AMM786719 AWI786717:AWI786719 BGE786717:BGE786719 BQA786717:BQA786719 BZW786717:BZW786719 CJS786717:CJS786719 CTO786717:CTO786719 DDK786717:DDK786719 DNG786717:DNG786719 DXC786717:DXC786719 EGY786717:EGY786719 EQU786717:EQU786719 FAQ786717:FAQ786719 FKM786717:FKM786719 FUI786717:FUI786719 GEE786717:GEE786719 GOA786717:GOA786719 GXW786717:GXW786719 HHS786717:HHS786719 HRO786717:HRO786719 IBK786717:IBK786719 ILG786717:ILG786719 IVC786717:IVC786719 JEY786717:JEY786719 JOU786717:JOU786719 JYQ786717:JYQ786719 KIM786717:KIM786719 KSI786717:KSI786719 LCE786717:LCE786719 LMA786717:LMA786719 LVW786717:LVW786719 MFS786717:MFS786719 MPO786717:MPO786719 MZK786717:MZK786719 NJG786717:NJG786719 NTC786717:NTC786719 OCY786717:OCY786719 OMU786717:OMU786719 OWQ786717:OWQ786719 PGM786717:PGM786719 PQI786717:PQI786719 QAE786717:QAE786719 QKA786717:QKA786719 QTW786717:QTW786719 RDS786717:RDS786719 RNO786717:RNO786719 RXK786717:RXK786719 SHG786717:SHG786719 SRC786717:SRC786719 TAY786717:TAY786719 TKU786717:TKU786719 TUQ786717:TUQ786719 UEM786717:UEM786719 UOI786717:UOI786719 UYE786717:UYE786719 VIA786717:VIA786719 VRW786717:VRW786719 WBS786717:WBS786719 WLO786717:WLO786719 WVK786717:WVK786719 C852253:C852255 IY852253:IY852255 SU852253:SU852255 ACQ852253:ACQ852255 AMM852253:AMM852255 AWI852253:AWI852255 BGE852253:BGE852255 BQA852253:BQA852255 BZW852253:BZW852255 CJS852253:CJS852255 CTO852253:CTO852255 DDK852253:DDK852255 DNG852253:DNG852255 DXC852253:DXC852255 EGY852253:EGY852255 EQU852253:EQU852255 FAQ852253:FAQ852255 FKM852253:FKM852255 FUI852253:FUI852255 GEE852253:GEE852255 GOA852253:GOA852255 GXW852253:GXW852255 HHS852253:HHS852255 HRO852253:HRO852255 IBK852253:IBK852255 ILG852253:ILG852255 IVC852253:IVC852255 JEY852253:JEY852255 JOU852253:JOU852255 JYQ852253:JYQ852255 KIM852253:KIM852255 KSI852253:KSI852255 LCE852253:LCE852255 LMA852253:LMA852255 LVW852253:LVW852255 MFS852253:MFS852255 MPO852253:MPO852255 MZK852253:MZK852255 NJG852253:NJG852255 NTC852253:NTC852255 OCY852253:OCY852255 OMU852253:OMU852255 OWQ852253:OWQ852255 PGM852253:PGM852255 PQI852253:PQI852255 QAE852253:QAE852255 QKA852253:QKA852255 QTW852253:QTW852255 RDS852253:RDS852255 RNO852253:RNO852255 RXK852253:RXK852255 SHG852253:SHG852255 SRC852253:SRC852255 TAY852253:TAY852255 TKU852253:TKU852255 TUQ852253:TUQ852255 UEM852253:UEM852255 UOI852253:UOI852255 UYE852253:UYE852255 VIA852253:VIA852255 VRW852253:VRW852255 WBS852253:WBS852255 WLO852253:WLO852255 WVK852253:WVK852255 C917789:C917791 IY917789:IY917791 SU917789:SU917791 ACQ917789:ACQ917791 AMM917789:AMM917791 AWI917789:AWI917791 BGE917789:BGE917791 BQA917789:BQA917791 BZW917789:BZW917791 CJS917789:CJS917791 CTO917789:CTO917791 DDK917789:DDK917791 DNG917789:DNG917791 DXC917789:DXC917791 EGY917789:EGY917791 EQU917789:EQU917791 FAQ917789:FAQ917791 FKM917789:FKM917791 FUI917789:FUI917791 GEE917789:GEE917791 GOA917789:GOA917791 GXW917789:GXW917791 HHS917789:HHS917791 HRO917789:HRO917791 IBK917789:IBK917791 ILG917789:ILG917791 IVC917789:IVC917791 JEY917789:JEY917791 JOU917789:JOU917791 JYQ917789:JYQ917791 KIM917789:KIM917791 KSI917789:KSI917791 LCE917789:LCE917791 LMA917789:LMA917791 LVW917789:LVW917791 MFS917789:MFS917791 MPO917789:MPO917791 MZK917789:MZK917791 NJG917789:NJG917791 NTC917789:NTC917791 OCY917789:OCY917791 OMU917789:OMU917791 OWQ917789:OWQ917791 PGM917789:PGM917791 PQI917789:PQI917791 QAE917789:QAE917791 QKA917789:QKA917791 QTW917789:QTW917791 RDS917789:RDS917791 RNO917789:RNO917791 RXK917789:RXK917791 SHG917789:SHG917791 SRC917789:SRC917791 TAY917789:TAY917791 TKU917789:TKU917791 TUQ917789:TUQ917791 UEM917789:UEM917791 UOI917789:UOI917791 UYE917789:UYE917791 VIA917789:VIA917791 VRW917789:VRW917791 WBS917789:WBS917791 WLO917789:WLO917791 WVK917789:WVK917791 C983325:C983327 IY983325:IY983327 SU983325:SU983327 ACQ983325:ACQ983327 AMM983325:AMM983327 AWI983325:AWI983327 BGE983325:BGE983327 BQA983325:BQA983327 BZW983325:BZW983327 CJS983325:CJS983327 CTO983325:CTO983327 DDK983325:DDK983327 DNG983325:DNG983327 DXC983325:DXC983327 EGY983325:EGY983327 EQU983325:EQU983327 FAQ983325:FAQ983327 FKM983325:FKM983327 FUI983325:FUI983327 GEE983325:GEE983327 GOA983325:GOA983327 GXW983325:GXW983327 HHS983325:HHS983327 HRO983325:HRO983327 IBK983325:IBK983327 ILG983325:ILG983327 IVC983325:IVC983327 JEY983325:JEY983327 JOU983325:JOU983327 JYQ983325:JYQ983327 KIM983325:KIM983327 KSI983325:KSI983327 LCE983325:LCE983327 LMA983325:LMA983327 LVW983325:LVW983327 MFS983325:MFS983327 MPO983325:MPO983327 MZK983325:MZK983327 NJG983325:NJG983327 NTC983325:NTC983327 OCY983325:OCY983327 OMU983325:OMU983327 OWQ983325:OWQ983327 PGM983325:PGM983327 PQI983325:PQI983327 QAE983325:QAE983327 QKA983325:QKA983327 QTW983325:QTW983327 RDS983325:RDS983327 RNO983325:RNO983327 RXK983325:RXK983327 SHG983325:SHG983327 SRC983325:SRC983327 TAY983325:TAY983327 TKU983325:TKU983327 TUQ983325:TUQ983327 UEM983325:UEM983327 UOI983325:UOI983327 UYE983325:UYE983327 VIA983325:VIA983327 VRW983325:VRW983327 WBS983325:WBS983327 WLO983325:WLO983327 WVK983325:WVK983327 C232 IY232 SU232 ACQ232 AMM232 AWI232 BGE232 BQA232 BZW232 CJS232 CTO232 DDK232 DNG232 DXC232 EGY232 EQU232 FAQ232 FKM232 FUI232 GEE232 GOA232 GXW232 HHS232 HRO232 IBK232 ILG232 IVC232 JEY232 JOU232 JYQ232 KIM232 KSI232 LCE232 LMA232 LVW232 MFS232 MPO232 MZK232 NJG232 NTC232 OCY232 OMU232 OWQ232 PGM232 PQI232 QAE232 QKA232 QTW232 RDS232 RNO232 RXK232 SHG232 SRC232 TAY232 TKU232 TUQ232 UEM232 UOI232 UYE232 VIA232 VRW232 WBS232 WLO232 WVK232 C65830 IY65830 SU65830 ACQ65830 AMM65830 AWI65830 BGE65830 BQA65830 BZW65830 CJS65830 CTO65830 DDK65830 DNG65830 DXC65830 EGY65830 EQU65830 FAQ65830 FKM65830 FUI65830 GEE65830 GOA65830 GXW65830 HHS65830 HRO65830 IBK65830 ILG65830 IVC65830 JEY65830 JOU65830 JYQ65830 KIM65830 KSI65830 LCE65830 LMA65830 LVW65830 MFS65830 MPO65830 MZK65830 NJG65830 NTC65830 OCY65830 OMU65830 OWQ65830 PGM65830 PQI65830 QAE65830 QKA65830 QTW65830 RDS65830 RNO65830 RXK65830 SHG65830 SRC65830 TAY65830 TKU65830 TUQ65830 UEM65830 UOI65830 UYE65830 VIA65830 VRW65830 WBS65830 WLO65830 WVK65830 C131366 IY131366 SU131366 ACQ131366 AMM131366 AWI131366 BGE131366 BQA131366 BZW131366 CJS131366 CTO131366 DDK131366 DNG131366 DXC131366 EGY131366 EQU131366 FAQ131366 FKM131366 FUI131366 GEE131366 GOA131366 GXW131366 HHS131366 HRO131366 IBK131366 ILG131366 IVC131366 JEY131366 JOU131366 JYQ131366 KIM131366 KSI131366 LCE131366 LMA131366 LVW131366 MFS131366 MPO131366 MZK131366 NJG131366 NTC131366 OCY131366 OMU131366 OWQ131366 PGM131366 PQI131366 QAE131366 QKA131366 QTW131366 RDS131366 RNO131366 RXK131366 SHG131366 SRC131366 TAY131366 TKU131366 TUQ131366 UEM131366 UOI131366 UYE131366 VIA131366 VRW131366 WBS131366 WLO131366 WVK131366 C196902 IY196902 SU196902 ACQ196902 AMM196902 AWI196902 BGE196902 BQA196902 BZW196902 CJS196902 CTO196902 DDK196902 DNG196902 DXC196902 EGY196902 EQU196902 FAQ196902 FKM196902 FUI196902 GEE196902 GOA196902 GXW196902 HHS196902 HRO196902 IBK196902 ILG196902 IVC196902 JEY196902 JOU196902 JYQ196902 KIM196902 KSI196902 LCE196902 LMA196902 LVW196902 MFS196902 MPO196902 MZK196902 NJG196902 NTC196902 OCY196902 OMU196902 OWQ196902 PGM196902 PQI196902 QAE196902 QKA196902 QTW196902 RDS196902 RNO196902 RXK196902 SHG196902 SRC196902 TAY196902 TKU196902 TUQ196902 UEM196902 UOI196902 UYE196902 VIA196902 VRW196902 WBS196902 WLO196902 WVK196902 C262438 IY262438 SU262438 ACQ262438 AMM262438 AWI262438 BGE262438 BQA262438 BZW262438 CJS262438 CTO262438 DDK262438 DNG262438 DXC262438 EGY262438 EQU262438 FAQ262438 FKM262438 FUI262438 GEE262438 GOA262438 GXW262438 HHS262438 HRO262438 IBK262438 ILG262438 IVC262438 JEY262438 JOU262438 JYQ262438 KIM262438 KSI262438 LCE262438 LMA262438 LVW262438 MFS262438 MPO262438 MZK262438 NJG262438 NTC262438 OCY262438 OMU262438 OWQ262438 PGM262438 PQI262438 QAE262438 QKA262438 QTW262438 RDS262438 RNO262438 RXK262438 SHG262438 SRC262438 TAY262438 TKU262438 TUQ262438 UEM262438 UOI262438 UYE262438 VIA262438 VRW262438 WBS262438 WLO262438 WVK262438 C327974 IY327974 SU327974 ACQ327974 AMM327974 AWI327974 BGE327974 BQA327974 BZW327974 CJS327974 CTO327974 DDK327974 DNG327974 DXC327974 EGY327974 EQU327974 FAQ327974 FKM327974 FUI327974 GEE327974 GOA327974 GXW327974 HHS327974 HRO327974 IBK327974 ILG327974 IVC327974 JEY327974 JOU327974 JYQ327974 KIM327974 KSI327974 LCE327974 LMA327974 LVW327974 MFS327974 MPO327974 MZK327974 NJG327974 NTC327974 OCY327974 OMU327974 OWQ327974 PGM327974 PQI327974 QAE327974 QKA327974 QTW327974 RDS327974 RNO327974 RXK327974 SHG327974 SRC327974 TAY327974 TKU327974 TUQ327974 UEM327974 UOI327974 UYE327974 VIA327974 VRW327974 WBS327974 WLO327974 WVK327974 C393510 IY393510 SU393510 ACQ393510 AMM393510 AWI393510 BGE393510 BQA393510 BZW393510 CJS393510 CTO393510 DDK393510 DNG393510 DXC393510 EGY393510 EQU393510 FAQ393510 FKM393510 FUI393510 GEE393510 GOA393510 GXW393510 HHS393510 HRO393510 IBK393510 ILG393510 IVC393510 JEY393510 JOU393510 JYQ393510 KIM393510 KSI393510 LCE393510 LMA393510 LVW393510 MFS393510 MPO393510 MZK393510 NJG393510 NTC393510 OCY393510 OMU393510 OWQ393510 PGM393510 PQI393510 QAE393510 QKA393510 QTW393510 RDS393510 RNO393510 RXK393510 SHG393510 SRC393510 TAY393510 TKU393510 TUQ393510 UEM393510 UOI393510 UYE393510 VIA393510 VRW393510 WBS393510 WLO393510 WVK393510 C459046 IY459046 SU459046 ACQ459046 AMM459046 AWI459046 BGE459046 BQA459046 BZW459046 CJS459046 CTO459046 DDK459046 DNG459046 DXC459046 EGY459046 EQU459046 FAQ459046 FKM459046 FUI459046 GEE459046 GOA459046 GXW459046 HHS459046 HRO459046 IBK459046 ILG459046 IVC459046 JEY459046 JOU459046 JYQ459046 KIM459046 KSI459046 LCE459046 LMA459046 LVW459046 MFS459046 MPO459046 MZK459046 NJG459046 NTC459046 OCY459046 OMU459046 OWQ459046 PGM459046 PQI459046 QAE459046 QKA459046 QTW459046 RDS459046 RNO459046 RXK459046 SHG459046 SRC459046 TAY459046 TKU459046 TUQ459046 UEM459046 UOI459046 UYE459046 VIA459046 VRW459046 WBS459046 WLO459046 WVK459046 C524582 IY524582 SU524582 ACQ524582 AMM524582 AWI524582 BGE524582 BQA524582 BZW524582 CJS524582 CTO524582 DDK524582 DNG524582 DXC524582 EGY524582 EQU524582 FAQ524582 FKM524582 FUI524582 GEE524582 GOA524582 GXW524582 HHS524582 HRO524582 IBK524582 ILG524582 IVC524582 JEY524582 JOU524582 JYQ524582 KIM524582 KSI524582 LCE524582 LMA524582 LVW524582 MFS524582 MPO524582 MZK524582 NJG524582 NTC524582 OCY524582 OMU524582 OWQ524582 PGM524582 PQI524582 QAE524582 QKA524582 QTW524582 RDS524582 RNO524582 RXK524582 SHG524582 SRC524582 TAY524582 TKU524582 TUQ524582 UEM524582 UOI524582 UYE524582 VIA524582 VRW524582 WBS524582 WLO524582 WVK524582 C590118 IY590118 SU590118 ACQ590118 AMM590118 AWI590118 BGE590118 BQA590118 BZW590118 CJS590118 CTO590118 DDK590118 DNG590118 DXC590118 EGY590118 EQU590118 FAQ590118 FKM590118 FUI590118 GEE590118 GOA590118 GXW590118 HHS590118 HRO590118 IBK590118 ILG590118 IVC590118 JEY590118 JOU590118 JYQ590118 KIM590118 KSI590118 LCE590118 LMA590118 LVW590118 MFS590118 MPO590118 MZK590118 NJG590118 NTC590118 OCY590118 OMU590118 OWQ590118 PGM590118 PQI590118 QAE590118 QKA590118 QTW590118 RDS590118 RNO590118 RXK590118 SHG590118 SRC590118 TAY590118 TKU590118 TUQ590118 UEM590118 UOI590118 UYE590118 VIA590118 VRW590118 WBS590118 WLO590118 WVK590118 C655654 IY655654 SU655654 ACQ655654 AMM655654 AWI655654 BGE655654 BQA655654 BZW655654 CJS655654 CTO655654 DDK655654 DNG655654 DXC655654 EGY655654 EQU655654 FAQ655654 FKM655654 FUI655654 GEE655654 GOA655654 GXW655654 HHS655654 HRO655654 IBK655654 ILG655654 IVC655654 JEY655654 JOU655654 JYQ655654 KIM655654 KSI655654 LCE655654 LMA655654 LVW655654 MFS655654 MPO655654 MZK655654 NJG655654 NTC655654 OCY655654 OMU655654 OWQ655654 PGM655654 PQI655654 QAE655654 QKA655654 QTW655654 RDS655654 RNO655654 RXK655654 SHG655654 SRC655654 TAY655654 TKU655654 TUQ655654 UEM655654 UOI655654 UYE655654 VIA655654 VRW655654 WBS655654 WLO655654 WVK655654 C721190 IY721190 SU721190 ACQ721190 AMM721190 AWI721190 BGE721190 BQA721190 BZW721190 CJS721190 CTO721190 DDK721190 DNG721190 DXC721190 EGY721190 EQU721190 FAQ721190 FKM721190 FUI721190 GEE721190 GOA721190 GXW721190 HHS721190 HRO721190 IBK721190 ILG721190 IVC721190 JEY721190 JOU721190 JYQ721190 KIM721190 KSI721190 LCE721190 LMA721190 LVW721190 MFS721190 MPO721190 MZK721190 NJG721190 NTC721190 OCY721190 OMU721190 OWQ721190 PGM721190 PQI721190 QAE721190 QKA721190 QTW721190 RDS721190 RNO721190 RXK721190 SHG721190 SRC721190 TAY721190 TKU721190 TUQ721190 UEM721190 UOI721190 UYE721190 VIA721190 VRW721190 WBS721190 WLO721190 WVK721190 C786726 IY786726 SU786726 ACQ786726 AMM786726 AWI786726 BGE786726 BQA786726 BZW786726 CJS786726 CTO786726 DDK786726 DNG786726 DXC786726 EGY786726 EQU786726 FAQ786726 FKM786726 FUI786726 GEE786726 GOA786726 GXW786726 HHS786726 HRO786726 IBK786726 ILG786726 IVC786726 JEY786726 JOU786726 JYQ786726 KIM786726 KSI786726 LCE786726 LMA786726 LVW786726 MFS786726 MPO786726 MZK786726 NJG786726 NTC786726 OCY786726 OMU786726 OWQ786726 PGM786726 PQI786726 QAE786726 QKA786726 QTW786726 RDS786726 RNO786726 RXK786726 SHG786726 SRC786726 TAY786726 TKU786726 TUQ786726 UEM786726 UOI786726 UYE786726 VIA786726 VRW786726 WBS786726 WLO786726 WVK786726 C852262 IY852262 SU852262 ACQ852262 AMM852262 AWI852262 BGE852262 BQA852262 BZW852262 CJS852262 CTO852262 DDK852262 DNG852262 DXC852262 EGY852262 EQU852262 FAQ852262 FKM852262 FUI852262 GEE852262 GOA852262 GXW852262 HHS852262 HRO852262 IBK852262 ILG852262 IVC852262 JEY852262 JOU852262 JYQ852262 KIM852262 KSI852262 LCE852262 LMA852262 LVW852262 MFS852262 MPO852262 MZK852262 NJG852262 NTC852262 OCY852262 OMU852262 OWQ852262 PGM852262 PQI852262 QAE852262 QKA852262 QTW852262 RDS852262 RNO852262 RXK852262 SHG852262 SRC852262 TAY852262 TKU852262 TUQ852262 UEM852262 UOI852262 UYE852262 VIA852262 VRW852262 WBS852262 WLO852262 WVK852262 C917798 IY917798 SU917798 ACQ917798 AMM917798 AWI917798 BGE917798 BQA917798 BZW917798 CJS917798 CTO917798 DDK917798 DNG917798 DXC917798 EGY917798 EQU917798 FAQ917798 FKM917798 FUI917798 GEE917798 GOA917798 GXW917798 HHS917798 HRO917798 IBK917798 ILG917798 IVC917798 JEY917798 JOU917798 JYQ917798 KIM917798 KSI917798 LCE917798 LMA917798 LVW917798 MFS917798 MPO917798 MZK917798 NJG917798 NTC917798 OCY917798 OMU917798 OWQ917798 PGM917798 PQI917798 QAE917798 QKA917798 QTW917798 RDS917798 RNO917798 RXK917798 SHG917798 SRC917798 TAY917798 TKU917798 TUQ917798 UEM917798 UOI917798 UYE917798 VIA917798 VRW917798 WBS917798 WLO917798 WVK917798 C983334 IY983334 SU983334 ACQ983334 AMM983334 AWI983334 BGE983334 BQA983334 BZW983334 CJS983334 CTO983334 DDK983334 DNG983334 DXC983334 EGY983334 EQU983334 FAQ983334 FKM983334 FUI983334 GEE983334 GOA983334 GXW983334 HHS983334 HRO983334 IBK983334 ILG983334 IVC983334 JEY983334 JOU983334 JYQ983334 KIM983334 KSI983334 LCE983334 LMA983334 LVW983334 MFS983334 MPO983334 MZK983334 NJG983334 NTC983334 OCY983334 OMU983334 OWQ983334 PGM983334 PQI983334 QAE983334 QKA983334 QTW983334 RDS983334 RNO983334 RXK983334 SHG983334 SRC983334 TAY983334 TKU983334 TUQ983334 UEM983334 UOI983334 UYE983334 VIA983334 VRW983334 WBS983334 WLO983334 WVK983334"/>
    <dataValidation allowBlank="1" showInputMessage="1" showErrorMessage="1" prompt="Corresponde al número de la cuenta de acuerdo al Plan de Cuentas emitido por el CONAC (DOF 22/11/2010)." sqref="B174 IX174 ST174 ACP174 AML174 AWH174 BGD174 BPZ174 BZV174 CJR174 CTN174 DDJ174 DNF174 DXB174 EGX174 EQT174 FAP174 FKL174 FUH174 GED174 GNZ174 GXV174 HHR174 HRN174 IBJ174 ILF174 IVB174 JEX174 JOT174 JYP174 KIL174 KSH174 LCD174 LLZ174 LVV174 MFR174 MPN174 MZJ174 NJF174 NTB174 OCX174 OMT174 OWP174 PGL174 PQH174 QAD174 QJZ174 QTV174 RDR174 RNN174 RXJ174 SHF174 SRB174 TAX174 TKT174 TUP174 UEL174 UOH174 UYD174 VHZ174 VRV174 WBR174 WLN174 WVJ174 B65766 IX65766 ST65766 ACP65766 AML65766 AWH65766 BGD65766 BPZ65766 BZV65766 CJR65766 CTN65766 DDJ65766 DNF65766 DXB65766 EGX65766 EQT65766 FAP65766 FKL65766 FUH65766 GED65766 GNZ65766 GXV65766 HHR65766 HRN65766 IBJ65766 ILF65766 IVB65766 JEX65766 JOT65766 JYP65766 KIL65766 KSH65766 LCD65766 LLZ65766 LVV65766 MFR65766 MPN65766 MZJ65766 NJF65766 NTB65766 OCX65766 OMT65766 OWP65766 PGL65766 PQH65766 QAD65766 QJZ65766 QTV65766 RDR65766 RNN65766 RXJ65766 SHF65766 SRB65766 TAX65766 TKT65766 TUP65766 UEL65766 UOH65766 UYD65766 VHZ65766 VRV65766 WBR65766 WLN65766 WVJ65766 B131302 IX131302 ST131302 ACP131302 AML131302 AWH131302 BGD131302 BPZ131302 BZV131302 CJR131302 CTN131302 DDJ131302 DNF131302 DXB131302 EGX131302 EQT131302 FAP131302 FKL131302 FUH131302 GED131302 GNZ131302 GXV131302 HHR131302 HRN131302 IBJ131302 ILF131302 IVB131302 JEX131302 JOT131302 JYP131302 KIL131302 KSH131302 LCD131302 LLZ131302 LVV131302 MFR131302 MPN131302 MZJ131302 NJF131302 NTB131302 OCX131302 OMT131302 OWP131302 PGL131302 PQH131302 QAD131302 QJZ131302 QTV131302 RDR131302 RNN131302 RXJ131302 SHF131302 SRB131302 TAX131302 TKT131302 TUP131302 UEL131302 UOH131302 UYD131302 VHZ131302 VRV131302 WBR131302 WLN131302 WVJ131302 B196838 IX196838 ST196838 ACP196838 AML196838 AWH196838 BGD196838 BPZ196838 BZV196838 CJR196838 CTN196838 DDJ196838 DNF196838 DXB196838 EGX196838 EQT196838 FAP196838 FKL196838 FUH196838 GED196838 GNZ196838 GXV196838 HHR196838 HRN196838 IBJ196838 ILF196838 IVB196838 JEX196838 JOT196838 JYP196838 KIL196838 KSH196838 LCD196838 LLZ196838 LVV196838 MFR196838 MPN196838 MZJ196838 NJF196838 NTB196838 OCX196838 OMT196838 OWP196838 PGL196838 PQH196838 QAD196838 QJZ196838 QTV196838 RDR196838 RNN196838 RXJ196838 SHF196838 SRB196838 TAX196838 TKT196838 TUP196838 UEL196838 UOH196838 UYD196838 VHZ196838 VRV196838 WBR196838 WLN196838 WVJ196838 B262374 IX262374 ST262374 ACP262374 AML262374 AWH262374 BGD262374 BPZ262374 BZV262374 CJR262374 CTN262374 DDJ262374 DNF262374 DXB262374 EGX262374 EQT262374 FAP262374 FKL262374 FUH262374 GED262374 GNZ262374 GXV262374 HHR262374 HRN262374 IBJ262374 ILF262374 IVB262374 JEX262374 JOT262374 JYP262374 KIL262374 KSH262374 LCD262374 LLZ262374 LVV262374 MFR262374 MPN262374 MZJ262374 NJF262374 NTB262374 OCX262374 OMT262374 OWP262374 PGL262374 PQH262374 QAD262374 QJZ262374 QTV262374 RDR262374 RNN262374 RXJ262374 SHF262374 SRB262374 TAX262374 TKT262374 TUP262374 UEL262374 UOH262374 UYD262374 VHZ262374 VRV262374 WBR262374 WLN262374 WVJ262374 B327910 IX327910 ST327910 ACP327910 AML327910 AWH327910 BGD327910 BPZ327910 BZV327910 CJR327910 CTN327910 DDJ327910 DNF327910 DXB327910 EGX327910 EQT327910 FAP327910 FKL327910 FUH327910 GED327910 GNZ327910 GXV327910 HHR327910 HRN327910 IBJ327910 ILF327910 IVB327910 JEX327910 JOT327910 JYP327910 KIL327910 KSH327910 LCD327910 LLZ327910 LVV327910 MFR327910 MPN327910 MZJ327910 NJF327910 NTB327910 OCX327910 OMT327910 OWP327910 PGL327910 PQH327910 QAD327910 QJZ327910 QTV327910 RDR327910 RNN327910 RXJ327910 SHF327910 SRB327910 TAX327910 TKT327910 TUP327910 UEL327910 UOH327910 UYD327910 VHZ327910 VRV327910 WBR327910 WLN327910 WVJ327910 B393446 IX393446 ST393446 ACP393446 AML393446 AWH393446 BGD393446 BPZ393446 BZV393446 CJR393446 CTN393446 DDJ393446 DNF393446 DXB393446 EGX393446 EQT393446 FAP393446 FKL393446 FUH393446 GED393446 GNZ393446 GXV393446 HHR393446 HRN393446 IBJ393446 ILF393446 IVB393446 JEX393446 JOT393446 JYP393446 KIL393446 KSH393446 LCD393446 LLZ393446 LVV393446 MFR393446 MPN393446 MZJ393446 NJF393446 NTB393446 OCX393446 OMT393446 OWP393446 PGL393446 PQH393446 QAD393446 QJZ393446 QTV393446 RDR393446 RNN393446 RXJ393446 SHF393446 SRB393446 TAX393446 TKT393446 TUP393446 UEL393446 UOH393446 UYD393446 VHZ393446 VRV393446 WBR393446 WLN393446 WVJ393446 B458982 IX458982 ST458982 ACP458982 AML458982 AWH458982 BGD458982 BPZ458982 BZV458982 CJR458982 CTN458982 DDJ458982 DNF458982 DXB458982 EGX458982 EQT458982 FAP458982 FKL458982 FUH458982 GED458982 GNZ458982 GXV458982 HHR458982 HRN458982 IBJ458982 ILF458982 IVB458982 JEX458982 JOT458982 JYP458982 KIL458982 KSH458982 LCD458982 LLZ458982 LVV458982 MFR458982 MPN458982 MZJ458982 NJF458982 NTB458982 OCX458982 OMT458982 OWP458982 PGL458982 PQH458982 QAD458982 QJZ458982 QTV458982 RDR458982 RNN458982 RXJ458982 SHF458982 SRB458982 TAX458982 TKT458982 TUP458982 UEL458982 UOH458982 UYD458982 VHZ458982 VRV458982 WBR458982 WLN458982 WVJ458982 B524518 IX524518 ST524518 ACP524518 AML524518 AWH524518 BGD524518 BPZ524518 BZV524518 CJR524518 CTN524518 DDJ524518 DNF524518 DXB524518 EGX524518 EQT524518 FAP524518 FKL524518 FUH524518 GED524518 GNZ524518 GXV524518 HHR524518 HRN524518 IBJ524518 ILF524518 IVB524518 JEX524518 JOT524518 JYP524518 KIL524518 KSH524518 LCD524518 LLZ524518 LVV524518 MFR524518 MPN524518 MZJ524518 NJF524518 NTB524518 OCX524518 OMT524518 OWP524518 PGL524518 PQH524518 QAD524518 QJZ524518 QTV524518 RDR524518 RNN524518 RXJ524518 SHF524518 SRB524518 TAX524518 TKT524518 TUP524518 UEL524518 UOH524518 UYD524518 VHZ524518 VRV524518 WBR524518 WLN524518 WVJ524518 B590054 IX590054 ST590054 ACP590054 AML590054 AWH590054 BGD590054 BPZ590054 BZV590054 CJR590054 CTN590054 DDJ590054 DNF590054 DXB590054 EGX590054 EQT590054 FAP590054 FKL590054 FUH590054 GED590054 GNZ590054 GXV590054 HHR590054 HRN590054 IBJ590054 ILF590054 IVB590054 JEX590054 JOT590054 JYP590054 KIL590054 KSH590054 LCD590054 LLZ590054 LVV590054 MFR590054 MPN590054 MZJ590054 NJF590054 NTB590054 OCX590054 OMT590054 OWP590054 PGL590054 PQH590054 QAD590054 QJZ590054 QTV590054 RDR590054 RNN590054 RXJ590054 SHF590054 SRB590054 TAX590054 TKT590054 TUP590054 UEL590054 UOH590054 UYD590054 VHZ590054 VRV590054 WBR590054 WLN590054 WVJ590054 B655590 IX655590 ST655590 ACP655590 AML655590 AWH655590 BGD655590 BPZ655590 BZV655590 CJR655590 CTN655590 DDJ655590 DNF655590 DXB655590 EGX655590 EQT655590 FAP655590 FKL655590 FUH655590 GED655590 GNZ655590 GXV655590 HHR655590 HRN655590 IBJ655590 ILF655590 IVB655590 JEX655590 JOT655590 JYP655590 KIL655590 KSH655590 LCD655590 LLZ655590 LVV655590 MFR655590 MPN655590 MZJ655590 NJF655590 NTB655590 OCX655590 OMT655590 OWP655590 PGL655590 PQH655590 QAD655590 QJZ655590 QTV655590 RDR655590 RNN655590 RXJ655590 SHF655590 SRB655590 TAX655590 TKT655590 TUP655590 UEL655590 UOH655590 UYD655590 VHZ655590 VRV655590 WBR655590 WLN655590 WVJ655590 B721126 IX721126 ST721126 ACP721126 AML721126 AWH721126 BGD721126 BPZ721126 BZV721126 CJR721126 CTN721126 DDJ721126 DNF721126 DXB721126 EGX721126 EQT721126 FAP721126 FKL721126 FUH721126 GED721126 GNZ721126 GXV721126 HHR721126 HRN721126 IBJ721126 ILF721126 IVB721126 JEX721126 JOT721126 JYP721126 KIL721126 KSH721126 LCD721126 LLZ721126 LVV721126 MFR721126 MPN721126 MZJ721126 NJF721126 NTB721126 OCX721126 OMT721126 OWP721126 PGL721126 PQH721126 QAD721126 QJZ721126 QTV721126 RDR721126 RNN721126 RXJ721126 SHF721126 SRB721126 TAX721126 TKT721126 TUP721126 UEL721126 UOH721126 UYD721126 VHZ721126 VRV721126 WBR721126 WLN721126 WVJ721126 B786662 IX786662 ST786662 ACP786662 AML786662 AWH786662 BGD786662 BPZ786662 BZV786662 CJR786662 CTN786662 DDJ786662 DNF786662 DXB786662 EGX786662 EQT786662 FAP786662 FKL786662 FUH786662 GED786662 GNZ786662 GXV786662 HHR786662 HRN786662 IBJ786662 ILF786662 IVB786662 JEX786662 JOT786662 JYP786662 KIL786662 KSH786662 LCD786662 LLZ786662 LVV786662 MFR786662 MPN786662 MZJ786662 NJF786662 NTB786662 OCX786662 OMT786662 OWP786662 PGL786662 PQH786662 QAD786662 QJZ786662 QTV786662 RDR786662 RNN786662 RXJ786662 SHF786662 SRB786662 TAX786662 TKT786662 TUP786662 UEL786662 UOH786662 UYD786662 VHZ786662 VRV786662 WBR786662 WLN786662 WVJ786662 B852198 IX852198 ST852198 ACP852198 AML852198 AWH852198 BGD852198 BPZ852198 BZV852198 CJR852198 CTN852198 DDJ852198 DNF852198 DXB852198 EGX852198 EQT852198 FAP852198 FKL852198 FUH852198 GED852198 GNZ852198 GXV852198 HHR852198 HRN852198 IBJ852198 ILF852198 IVB852198 JEX852198 JOT852198 JYP852198 KIL852198 KSH852198 LCD852198 LLZ852198 LVV852198 MFR852198 MPN852198 MZJ852198 NJF852198 NTB852198 OCX852198 OMT852198 OWP852198 PGL852198 PQH852198 QAD852198 QJZ852198 QTV852198 RDR852198 RNN852198 RXJ852198 SHF852198 SRB852198 TAX852198 TKT852198 TUP852198 UEL852198 UOH852198 UYD852198 VHZ852198 VRV852198 WBR852198 WLN852198 WVJ852198 B917734 IX917734 ST917734 ACP917734 AML917734 AWH917734 BGD917734 BPZ917734 BZV917734 CJR917734 CTN917734 DDJ917734 DNF917734 DXB917734 EGX917734 EQT917734 FAP917734 FKL917734 FUH917734 GED917734 GNZ917734 GXV917734 HHR917734 HRN917734 IBJ917734 ILF917734 IVB917734 JEX917734 JOT917734 JYP917734 KIL917734 KSH917734 LCD917734 LLZ917734 LVV917734 MFR917734 MPN917734 MZJ917734 NJF917734 NTB917734 OCX917734 OMT917734 OWP917734 PGL917734 PQH917734 QAD917734 QJZ917734 QTV917734 RDR917734 RNN917734 RXJ917734 SHF917734 SRB917734 TAX917734 TKT917734 TUP917734 UEL917734 UOH917734 UYD917734 VHZ917734 VRV917734 WBR917734 WLN917734 WVJ917734 B983270 IX983270 ST983270 ACP983270 AML983270 AWH983270 BGD983270 BPZ983270 BZV983270 CJR983270 CTN983270 DDJ983270 DNF983270 DXB983270 EGX983270 EQT983270 FAP983270 FKL983270 FUH983270 GED983270 GNZ983270 GXV983270 HHR983270 HRN983270 IBJ983270 ILF983270 IVB983270 JEX983270 JOT983270 JYP983270 KIL983270 KSH983270 LCD983270 LLZ983270 LVV983270 MFR983270 MPN983270 MZJ983270 NJF983270 NTB983270 OCX983270 OMT983270 OWP983270 PGL983270 PQH983270 QAD983270 QJZ983270 QTV983270 RDR983270 RNN983270 RXJ983270 SHF983270 SRB983270 TAX983270 TKT983270 TUP983270 UEL983270 UOH983270 UYD983270 VHZ983270 VRV983270 WBR983270 WLN983270 WVJ983270"/>
    <dataValidation allowBlank="1" showInputMessage="1" showErrorMessage="1" prompt="Características cualitativas significativas que les impacten financieramente." sqref="D174:F174 IZ174:JB174 SV174:SX174 ACR174:ACT174 AMN174:AMP174 AWJ174:AWL174 BGF174:BGH174 BQB174:BQD174 BZX174:BZZ174 CJT174:CJV174 CTP174:CTR174 DDL174:DDN174 DNH174:DNJ174 DXD174:DXF174 EGZ174:EHB174 EQV174:EQX174 FAR174:FAT174 FKN174:FKP174 FUJ174:FUL174 GEF174:GEH174 GOB174:GOD174 GXX174:GXZ174 HHT174:HHV174 HRP174:HRR174 IBL174:IBN174 ILH174:ILJ174 IVD174:IVF174 JEZ174:JFB174 JOV174:JOX174 JYR174:JYT174 KIN174:KIP174 KSJ174:KSL174 LCF174:LCH174 LMB174:LMD174 LVX174:LVZ174 MFT174:MFV174 MPP174:MPR174 MZL174:MZN174 NJH174:NJJ174 NTD174:NTF174 OCZ174:ODB174 OMV174:OMX174 OWR174:OWT174 PGN174:PGP174 PQJ174:PQL174 QAF174:QAH174 QKB174:QKD174 QTX174:QTZ174 RDT174:RDV174 RNP174:RNR174 RXL174:RXN174 SHH174:SHJ174 SRD174:SRF174 TAZ174:TBB174 TKV174:TKX174 TUR174:TUT174 UEN174:UEP174 UOJ174:UOL174 UYF174:UYH174 VIB174:VID174 VRX174:VRZ174 WBT174:WBV174 WLP174:WLR174 WVL174:WVN174 D65766:F65766 IZ65766:JB65766 SV65766:SX65766 ACR65766:ACT65766 AMN65766:AMP65766 AWJ65766:AWL65766 BGF65766:BGH65766 BQB65766:BQD65766 BZX65766:BZZ65766 CJT65766:CJV65766 CTP65766:CTR65766 DDL65766:DDN65766 DNH65766:DNJ65766 DXD65766:DXF65766 EGZ65766:EHB65766 EQV65766:EQX65766 FAR65766:FAT65766 FKN65766:FKP65766 FUJ65766:FUL65766 GEF65766:GEH65766 GOB65766:GOD65766 GXX65766:GXZ65766 HHT65766:HHV65766 HRP65766:HRR65766 IBL65766:IBN65766 ILH65766:ILJ65766 IVD65766:IVF65766 JEZ65766:JFB65766 JOV65766:JOX65766 JYR65766:JYT65766 KIN65766:KIP65766 KSJ65766:KSL65766 LCF65766:LCH65766 LMB65766:LMD65766 LVX65766:LVZ65766 MFT65766:MFV65766 MPP65766:MPR65766 MZL65766:MZN65766 NJH65766:NJJ65766 NTD65766:NTF65766 OCZ65766:ODB65766 OMV65766:OMX65766 OWR65766:OWT65766 PGN65766:PGP65766 PQJ65766:PQL65766 QAF65766:QAH65766 QKB65766:QKD65766 QTX65766:QTZ65766 RDT65766:RDV65766 RNP65766:RNR65766 RXL65766:RXN65766 SHH65766:SHJ65766 SRD65766:SRF65766 TAZ65766:TBB65766 TKV65766:TKX65766 TUR65766:TUT65766 UEN65766:UEP65766 UOJ65766:UOL65766 UYF65766:UYH65766 VIB65766:VID65766 VRX65766:VRZ65766 WBT65766:WBV65766 WLP65766:WLR65766 WVL65766:WVN65766 D131302:F131302 IZ131302:JB131302 SV131302:SX131302 ACR131302:ACT131302 AMN131302:AMP131302 AWJ131302:AWL131302 BGF131302:BGH131302 BQB131302:BQD131302 BZX131302:BZZ131302 CJT131302:CJV131302 CTP131302:CTR131302 DDL131302:DDN131302 DNH131302:DNJ131302 DXD131302:DXF131302 EGZ131302:EHB131302 EQV131302:EQX131302 FAR131302:FAT131302 FKN131302:FKP131302 FUJ131302:FUL131302 GEF131302:GEH131302 GOB131302:GOD131302 GXX131302:GXZ131302 HHT131302:HHV131302 HRP131302:HRR131302 IBL131302:IBN131302 ILH131302:ILJ131302 IVD131302:IVF131302 JEZ131302:JFB131302 JOV131302:JOX131302 JYR131302:JYT131302 KIN131302:KIP131302 KSJ131302:KSL131302 LCF131302:LCH131302 LMB131302:LMD131302 LVX131302:LVZ131302 MFT131302:MFV131302 MPP131302:MPR131302 MZL131302:MZN131302 NJH131302:NJJ131302 NTD131302:NTF131302 OCZ131302:ODB131302 OMV131302:OMX131302 OWR131302:OWT131302 PGN131302:PGP131302 PQJ131302:PQL131302 QAF131302:QAH131302 QKB131302:QKD131302 QTX131302:QTZ131302 RDT131302:RDV131302 RNP131302:RNR131302 RXL131302:RXN131302 SHH131302:SHJ131302 SRD131302:SRF131302 TAZ131302:TBB131302 TKV131302:TKX131302 TUR131302:TUT131302 UEN131302:UEP131302 UOJ131302:UOL131302 UYF131302:UYH131302 VIB131302:VID131302 VRX131302:VRZ131302 WBT131302:WBV131302 WLP131302:WLR131302 WVL131302:WVN131302 D196838:F196838 IZ196838:JB196838 SV196838:SX196838 ACR196838:ACT196838 AMN196838:AMP196838 AWJ196838:AWL196838 BGF196838:BGH196838 BQB196838:BQD196838 BZX196838:BZZ196838 CJT196838:CJV196838 CTP196838:CTR196838 DDL196838:DDN196838 DNH196838:DNJ196838 DXD196838:DXF196838 EGZ196838:EHB196838 EQV196838:EQX196838 FAR196838:FAT196838 FKN196838:FKP196838 FUJ196838:FUL196838 GEF196838:GEH196838 GOB196838:GOD196838 GXX196838:GXZ196838 HHT196838:HHV196838 HRP196838:HRR196838 IBL196838:IBN196838 ILH196838:ILJ196838 IVD196838:IVF196838 JEZ196838:JFB196838 JOV196838:JOX196838 JYR196838:JYT196838 KIN196838:KIP196838 KSJ196838:KSL196838 LCF196838:LCH196838 LMB196838:LMD196838 LVX196838:LVZ196838 MFT196838:MFV196838 MPP196838:MPR196838 MZL196838:MZN196838 NJH196838:NJJ196838 NTD196838:NTF196838 OCZ196838:ODB196838 OMV196838:OMX196838 OWR196838:OWT196838 PGN196838:PGP196838 PQJ196838:PQL196838 QAF196838:QAH196838 QKB196838:QKD196838 QTX196838:QTZ196838 RDT196838:RDV196838 RNP196838:RNR196838 RXL196838:RXN196838 SHH196838:SHJ196838 SRD196838:SRF196838 TAZ196838:TBB196838 TKV196838:TKX196838 TUR196838:TUT196838 UEN196838:UEP196838 UOJ196838:UOL196838 UYF196838:UYH196838 VIB196838:VID196838 VRX196838:VRZ196838 WBT196838:WBV196838 WLP196838:WLR196838 WVL196838:WVN196838 D262374:F262374 IZ262374:JB262374 SV262374:SX262374 ACR262374:ACT262374 AMN262374:AMP262374 AWJ262374:AWL262374 BGF262374:BGH262374 BQB262374:BQD262374 BZX262374:BZZ262374 CJT262374:CJV262374 CTP262374:CTR262374 DDL262374:DDN262374 DNH262374:DNJ262374 DXD262374:DXF262374 EGZ262374:EHB262374 EQV262374:EQX262374 FAR262374:FAT262374 FKN262374:FKP262374 FUJ262374:FUL262374 GEF262374:GEH262374 GOB262374:GOD262374 GXX262374:GXZ262374 HHT262374:HHV262374 HRP262374:HRR262374 IBL262374:IBN262374 ILH262374:ILJ262374 IVD262374:IVF262374 JEZ262374:JFB262374 JOV262374:JOX262374 JYR262374:JYT262374 KIN262374:KIP262374 KSJ262374:KSL262374 LCF262374:LCH262374 LMB262374:LMD262374 LVX262374:LVZ262374 MFT262374:MFV262374 MPP262374:MPR262374 MZL262374:MZN262374 NJH262374:NJJ262374 NTD262374:NTF262374 OCZ262374:ODB262374 OMV262374:OMX262374 OWR262374:OWT262374 PGN262374:PGP262374 PQJ262374:PQL262374 QAF262374:QAH262374 QKB262374:QKD262374 QTX262374:QTZ262374 RDT262374:RDV262374 RNP262374:RNR262374 RXL262374:RXN262374 SHH262374:SHJ262374 SRD262374:SRF262374 TAZ262374:TBB262374 TKV262374:TKX262374 TUR262374:TUT262374 UEN262374:UEP262374 UOJ262374:UOL262374 UYF262374:UYH262374 VIB262374:VID262374 VRX262374:VRZ262374 WBT262374:WBV262374 WLP262374:WLR262374 WVL262374:WVN262374 D327910:F327910 IZ327910:JB327910 SV327910:SX327910 ACR327910:ACT327910 AMN327910:AMP327910 AWJ327910:AWL327910 BGF327910:BGH327910 BQB327910:BQD327910 BZX327910:BZZ327910 CJT327910:CJV327910 CTP327910:CTR327910 DDL327910:DDN327910 DNH327910:DNJ327910 DXD327910:DXF327910 EGZ327910:EHB327910 EQV327910:EQX327910 FAR327910:FAT327910 FKN327910:FKP327910 FUJ327910:FUL327910 GEF327910:GEH327910 GOB327910:GOD327910 GXX327910:GXZ327910 HHT327910:HHV327910 HRP327910:HRR327910 IBL327910:IBN327910 ILH327910:ILJ327910 IVD327910:IVF327910 JEZ327910:JFB327910 JOV327910:JOX327910 JYR327910:JYT327910 KIN327910:KIP327910 KSJ327910:KSL327910 LCF327910:LCH327910 LMB327910:LMD327910 LVX327910:LVZ327910 MFT327910:MFV327910 MPP327910:MPR327910 MZL327910:MZN327910 NJH327910:NJJ327910 NTD327910:NTF327910 OCZ327910:ODB327910 OMV327910:OMX327910 OWR327910:OWT327910 PGN327910:PGP327910 PQJ327910:PQL327910 QAF327910:QAH327910 QKB327910:QKD327910 QTX327910:QTZ327910 RDT327910:RDV327910 RNP327910:RNR327910 RXL327910:RXN327910 SHH327910:SHJ327910 SRD327910:SRF327910 TAZ327910:TBB327910 TKV327910:TKX327910 TUR327910:TUT327910 UEN327910:UEP327910 UOJ327910:UOL327910 UYF327910:UYH327910 VIB327910:VID327910 VRX327910:VRZ327910 WBT327910:WBV327910 WLP327910:WLR327910 WVL327910:WVN327910 D393446:F393446 IZ393446:JB393446 SV393446:SX393446 ACR393446:ACT393446 AMN393446:AMP393446 AWJ393446:AWL393446 BGF393446:BGH393446 BQB393446:BQD393446 BZX393446:BZZ393446 CJT393446:CJV393446 CTP393446:CTR393446 DDL393446:DDN393446 DNH393446:DNJ393446 DXD393446:DXF393446 EGZ393446:EHB393446 EQV393446:EQX393446 FAR393446:FAT393446 FKN393446:FKP393446 FUJ393446:FUL393446 GEF393446:GEH393446 GOB393446:GOD393446 GXX393446:GXZ393446 HHT393446:HHV393446 HRP393446:HRR393446 IBL393446:IBN393446 ILH393446:ILJ393446 IVD393446:IVF393446 JEZ393446:JFB393446 JOV393446:JOX393446 JYR393446:JYT393446 KIN393446:KIP393446 KSJ393446:KSL393446 LCF393446:LCH393446 LMB393446:LMD393446 LVX393446:LVZ393446 MFT393446:MFV393446 MPP393446:MPR393446 MZL393446:MZN393446 NJH393446:NJJ393446 NTD393446:NTF393446 OCZ393446:ODB393446 OMV393446:OMX393446 OWR393446:OWT393446 PGN393446:PGP393446 PQJ393446:PQL393446 QAF393446:QAH393446 QKB393446:QKD393446 QTX393446:QTZ393446 RDT393446:RDV393446 RNP393446:RNR393446 RXL393446:RXN393446 SHH393446:SHJ393446 SRD393446:SRF393446 TAZ393446:TBB393446 TKV393446:TKX393446 TUR393446:TUT393446 UEN393446:UEP393446 UOJ393446:UOL393446 UYF393446:UYH393446 VIB393446:VID393446 VRX393446:VRZ393446 WBT393446:WBV393446 WLP393446:WLR393446 WVL393446:WVN393446 D458982:F458982 IZ458982:JB458982 SV458982:SX458982 ACR458982:ACT458982 AMN458982:AMP458982 AWJ458982:AWL458982 BGF458982:BGH458982 BQB458982:BQD458982 BZX458982:BZZ458982 CJT458982:CJV458982 CTP458982:CTR458982 DDL458982:DDN458982 DNH458982:DNJ458982 DXD458982:DXF458982 EGZ458982:EHB458982 EQV458982:EQX458982 FAR458982:FAT458982 FKN458982:FKP458982 FUJ458982:FUL458982 GEF458982:GEH458982 GOB458982:GOD458982 GXX458982:GXZ458982 HHT458982:HHV458982 HRP458982:HRR458982 IBL458982:IBN458982 ILH458982:ILJ458982 IVD458982:IVF458982 JEZ458982:JFB458982 JOV458982:JOX458982 JYR458982:JYT458982 KIN458982:KIP458982 KSJ458982:KSL458982 LCF458982:LCH458982 LMB458982:LMD458982 LVX458982:LVZ458982 MFT458982:MFV458982 MPP458982:MPR458982 MZL458982:MZN458982 NJH458982:NJJ458982 NTD458982:NTF458982 OCZ458982:ODB458982 OMV458982:OMX458982 OWR458982:OWT458982 PGN458982:PGP458982 PQJ458982:PQL458982 QAF458982:QAH458982 QKB458982:QKD458982 QTX458982:QTZ458982 RDT458982:RDV458982 RNP458982:RNR458982 RXL458982:RXN458982 SHH458982:SHJ458982 SRD458982:SRF458982 TAZ458982:TBB458982 TKV458982:TKX458982 TUR458982:TUT458982 UEN458982:UEP458982 UOJ458982:UOL458982 UYF458982:UYH458982 VIB458982:VID458982 VRX458982:VRZ458982 WBT458982:WBV458982 WLP458982:WLR458982 WVL458982:WVN458982 D524518:F524518 IZ524518:JB524518 SV524518:SX524518 ACR524518:ACT524518 AMN524518:AMP524518 AWJ524518:AWL524518 BGF524518:BGH524518 BQB524518:BQD524518 BZX524518:BZZ524518 CJT524518:CJV524518 CTP524518:CTR524518 DDL524518:DDN524518 DNH524518:DNJ524518 DXD524518:DXF524518 EGZ524518:EHB524518 EQV524518:EQX524518 FAR524518:FAT524518 FKN524518:FKP524518 FUJ524518:FUL524518 GEF524518:GEH524518 GOB524518:GOD524518 GXX524518:GXZ524518 HHT524518:HHV524518 HRP524518:HRR524518 IBL524518:IBN524518 ILH524518:ILJ524518 IVD524518:IVF524518 JEZ524518:JFB524518 JOV524518:JOX524518 JYR524518:JYT524518 KIN524518:KIP524518 KSJ524518:KSL524518 LCF524518:LCH524518 LMB524518:LMD524518 LVX524518:LVZ524518 MFT524518:MFV524518 MPP524518:MPR524518 MZL524518:MZN524518 NJH524518:NJJ524518 NTD524518:NTF524518 OCZ524518:ODB524518 OMV524518:OMX524518 OWR524518:OWT524518 PGN524518:PGP524518 PQJ524518:PQL524518 QAF524518:QAH524518 QKB524518:QKD524518 QTX524518:QTZ524518 RDT524518:RDV524518 RNP524518:RNR524518 RXL524518:RXN524518 SHH524518:SHJ524518 SRD524518:SRF524518 TAZ524518:TBB524518 TKV524518:TKX524518 TUR524518:TUT524518 UEN524518:UEP524518 UOJ524518:UOL524518 UYF524518:UYH524518 VIB524518:VID524518 VRX524518:VRZ524518 WBT524518:WBV524518 WLP524518:WLR524518 WVL524518:WVN524518 D590054:F590054 IZ590054:JB590054 SV590054:SX590054 ACR590054:ACT590054 AMN590054:AMP590054 AWJ590054:AWL590054 BGF590054:BGH590054 BQB590054:BQD590054 BZX590054:BZZ590054 CJT590054:CJV590054 CTP590054:CTR590054 DDL590054:DDN590054 DNH590054:DNJ590054 DXD590054:DXF590054 EGZ590054:EHB590054 EQV590054:EQX590054 FAR590054:FAT590054 FKN590054:FKP590054 FUJ590054:FUL590054 GEF590054:GEH590054 GOB590054:GOD590054 GXX590054:GXZ590054 HHT590054:HHV590054 HRP590054:HRR590054 IBL590054:IBN590054 ILH590054:ILJ590054 IVD590054:IVF590054 JEZ590054:JFB590054 JOV590054:JOX590054 JYR590054:JYT590054 KIN590054:KIP590054 KSJ590054:KSL590054 LCF590054:LCH590054 LMB590054:LMD590054 LVX590054:LVZ590054 MFT590054:MFV590054 MPP590054:MPR590054 MZL590054:MZN590054 NJH590054:NJJ590054 NTD590054:NTF590054 OCZ590054:ODB590054 OMV590054:OMX590054 OWR590054:OWT590054 PGN590054:PGP590054 PQJ590054:PQL590054 QAF590054:QAH590054 QKB590054:QKD590054 QTX590054:QTZ590054 RDT590054:RDV590054 RNP590054:RNR590054 RXL590054:RXN590054 SHH590054:SHJ590054 SRD590054:SRF590054 TAZ590054:TBB590054 TKV590054:TKX590054 TUR590054:TUT590054 UEN590054:UEP590054 UOJ590054:UOL590054 UYF590054:UYH590054 VIB590054:VID590054 VRX590054:VRZ590054 WBT590054:WBV590054 WLP590054:WLR590054 WVL590054:WVN590054 D655590:F655590 IZ655590:JB655590 SV655590:SX655590 ACR655590:ACT655590 AMN655590:AMP655590 AWJ655590:AWL655590 BGF655590:BGH655590 BQB655590:BQD655590 BZX655590:BZZ655590 CJT655590:CJV655590 CTP655590:CTR655590 DDL655590:DDN655590 DNH655590:DNJ655590 DXD655590:DXF655590 EGZ655590:EHB655590 EQV655590:EQX655590 FAR655590:FAT655590 FKN655590:FKP655590 FUJ655590:FUL655590 GEF655590:GEH655590 GOB655590:GOD655590 GXX655590:GXZ655590 HHT655590:HHV655590 HRP655590:HRR655590 IBL655590:IBN655590 ILH655590:ILJ655590 IVD655590:IVF655590 JEZ655590:JFB655590 JOV655590:JOX655590 JYR655590:JYT655590 KIN655590:KIP655590 KSJ655590:KSL655590 LCF655590:LCH655590 LMB655590:LMD655590 LVX655590:LVZ655590 MFT655590:MFV655590 MPP655590:MPR655590 MZL655590:MZN655590 NJH655590:NJJ655590 NTD655590:NTF655590 OCZ655590:ODB655590 OMV655590:OMX655590 OWR655590:OWT655590 PGN655590:PGP655590 PQJ655590:PQL655590 QAF655590:QAH655590 QKB655590:QKD655590 QTX655590:QTZ655590 RDT655590:RDV655590 RNP655590:RNR655590 RXL655590:RXN655590 SHH655590:SHJ655590 SRD655590:SRF655590 TAZ655590:TBB655590 TKV655590:TKX655590 TUR655590:TUT655590 UEN655590:UEP655590 UOJ655590:UOL655590 UYF655590:UYH655590 VIB655590:VID655590 VRX655590:VRZ655590 WBT655590:WBV655590 WLP655590:WLR655590 WVL655590:WVN655590 D721126:F721126 IZ721126:JB721126 SV721126:SX721126 ACR721126:ACT721126 AMN721126:AMP721126 AWJ721126:AWL721126 BGF721126:BGH721126 BQB721126:BQD721126 BZX721126:BZZ721126 CJT721126:CJV721126 CTP721126:CTR721126 DDL721126:DDN721126 DNH721126:DNJ721126 DXD721126:DXF721126 EGZ721126:EHB721126 EQV721126:EQX721126 FAR721126:FAT721126 FKN721126:FKP721126 FUJ721126:FUL721126 GEF721126:GEH721126 GOB721126:GOD721126 GXX721126:GXZ721126 HHT721126:HHV721126 HRP721126:HRR721126 IBL721126:IBN721126 ILH721126:ILJ721126 IVD721126:IVF721126 JEZ721126:JFB721126 JOV721126:JOX721126 JYR721126:JYT721126 KIN721126:KIP721126 KSJ721126:KSL721126 LCF721126:LCH721126 LMB721126:LMD721126 LVX721126:LVZ721126 MFT721126:MFV721126 MPP721126:MPR721126 MZL721126:MZN721126 NJH721126:NJJ721126 NTD721126:NTF721126 OCZ721126:ODB721126 OMV721126:OMX721126 OWR721126:OWT721126 PGN721126:PGP721126 PQJ721126:PQL721126 QAF721126:QAH721126 QKB721126:QKD721126 QTX721126:QTZ721126 RDT721126:RDV721126 RNP721126:RNR721126 RXL721126:RXN721126 SHH721126:SHJ721126 SRD721126:SRF721126 TAZ721126:TBB721126 TKV721126:TKX721126 TUR721126:TUT721126 UEN721126:UEP721126 UOJ721126:UOL721126 UYF721126:UYH721126 VIB721126:VID721126 VRX721126:VRZ721126 WBT721126:WBV721126 WLP721126:WLR721126 WVL721126:WVN721126 D786662:F786662 IZ786662:JB786662 SV786662:SX786662 ACR786662:ACT786662 AMN786662:AMP786662 AWJ786662:AWL786662 BGF786662:BGH786662 BQB786662:BQD786662 BZX786662:BZZ786662 CJT786662:CJV786662 CTP786662:CTR786662 DDL786662:DDN786662 DNH786662:DNJ786662 DXD786662:DXF786662 EGZ786662:EHB786662 EQV786662:EQX786662 FAR786662:FAT786662 FKN786662:FKP786662 FUJ786662:FUL786662 GEF786662:GEH786662 GOB786662:GOD786662 GXX786662:GXZ786662 HHT786662:HHV786662 HRP786662:HRR786662 IBL786662:IBN786662 ILH786662:ILJ786662 IVD786662:IVF786662 JEZ786662:JFB786662 JOV786662:JOX786662 JYR786662:JYT786662 KIN786662:KIP786662 KSJ786662:KSL786662 LCF786662:LCH786662 LMB786662:LMD786662 LVX786662:LVZ786662 MFT786662:MFV786662 MPP786662:MPR786662 MZL786662:MZN786662 NJH786662:NJJ786662 NTD786662:NTF786662 OCZ786662:ODB786662 OMV786662:OMX786662 OWR786662:OWT786662 PGN786662:PGP786662 PQJ786662:PQL786662 QAF786662:QAH786662 QKB786662:QKD786662 QTX786662:QTZ786662 RDT786662:RDV786662 RNP786662:RNR786662 RXL786662:RXN786662 SHH786662:SHJ786662 SRD786662:SRF786662 TAZ786662:TBB786662 TKV786662:TKX786662 TUR786662:TUT786662 UEN786662:UEP786662 UOJ786662:UOL786662 UYF786662:UYH786662 VIB786662:VID786662 VRX786662:VRZ786662 WBT786662:WBV786662 WLP786662:WLR786662 WVL786662:WVN786662 D852198:F852198 IZ852198:JB852198 SV852198:SX852198 ACR852198:ACT852198 AMN852198:AMP852198 AWJ852198:AWL852198 BGF852198:BGH852198 BQB852198:BQD852198 BZX852198:BZZ852198 CJT852198:CJV852198 CTP852198:CTR852198 DDL852198:DDN852198 DNH852198:DNJ852198 DXD852198:DXF852198 EGZ852198:EHB852198 EQV852198:EQX852198 FAR852198:FAT852198 FKN852198:FKP852198 FUJ852198:FUL852198 GEF852198:GEH852198 GOB852198:GOD852198 GXX852198:GXZ852198 HHT852198:HHV852198 HRP852198:HRR852198 IBL852198:IBN852198 ILH852198:ILJ852198 IVD852198:IVF852198 JEZ852198:JFB852198 JOV852198:JOX852198 JYR852198:JYT852198 KIN852198:KIP852198 KSJ852198:KSL852198 LCF852198:LCH852198 LMB852198:LMD852198 LVX852198:LVZ852198 MFT852198:MFV852198 MPP852198:MPR852198 MZL852198:MZN852198 NJH852198:NJJ852198 NTD852198:NTF852198 OCZ852198:ODB852198 OMV852198:OMX852198 OWR852198:OWT852198 PGN852198:PGP852198 PQJ852198:PQL852198 QAF852198:QAH852198 QKB852198:QKD852198 QTX852198:QTZ852198 RDT852198:RDV852198 RNP852198:RNR852198 RXL852198:RXN852198 SHH852198:SHJ852198 SRD852198:SRF852198 TAZ852198:TBB852198 TKV852198:TKX852198 TUR852198:TUT852198 UEN852198:UEP852198 UOJ852198:UOL852198 UYF852198:UYH852198 VIB852198:VID852198 VRX852198:VRZ852198 WBT852198:WBV852198 WLP852198:WLR852198 WVL852198:WVN852198 D917734:F917734 IZ917734:JB917734 SV917734:SX917734 ACR917734:ACT917734 AMN917734:AMP917734 AWJ917734:AWL917734 BGF917734:BGH917734 BQB917734:BQD917734 BZX917734:BZZ917734 CJT917734:CJV917734 CTP917734:CTR917734 DDL917734:DDN917734 DNH917734:DNJ917734 DXD917734:DXF917734 EGZ917734:EHB917734 EQV917734:EQX917734 FAR917734:FAT917734 FKN917734:FKP917734 FUJ917734:FUL917734 GEF917734:GEH917734 GOB917734:GOD917734 GXX917734:GXZ917734 HHT917734:HHV917734 HRP917734:HRR917734 IBL917734:IBN917734 ILH917734:ILJ917734 IVD917734:IVF917734 JEZ917734:JFB917734 JOV917734:JOX917734 JYR917734:JYT917734 KIN917734:KIP917734 KSJ917734:KSL917734 LCF917734:LCH917734 LMB917734:LMD917734 LVX917734:LVZ917734 MFT917734:MFV917734 MPP917734:MPR917734 MZL917734:MZN917734 NJH917734:NJJ917734 NTD917734:NTF917734 OCZ917734:ODB917734 OMV917734:OMX917734 OWR917734:OWT917734 PGN917734:PGP917734 PQJ917734:PQL917734 QAF917734:QAH917734 QKB917734:QKD917734 QTX917734:QTZ917734 RDT917734:RDV917734 RNP917734:RNR917734 RXL917734:RXN917734 SHH917734:SHJ917734 SRD917734:SRF917734 TAZ917734:TBB917734 TKV917734:TKX917734 TUR917734:TUT917734 UEN917734:UEP917734 UOJ917734:UOL917734 UYF917734:UYH917734 VIB917734:VID917734 VRX917734:VRZ917734 WBT917734:WBV917734 WLP917734:WLR917734 WVL917734:WVN917734 D983270:F983270 IZ983270:JB983270 SV983270:SX983270 ACR983270:ACT983270 AMN983270:AMP983270 AWJ983270:AWL983270 BGF983270:BGH983270 BQB983270:BQD983270 BZX983270:BZZ983270 CJT983270:CJV983270 CTP983270:CTR983270 DDL983270:DDN983270 DNH983270:DNJ983270 DXD983270:DXF983270 EGZ983270:EHB983270 EQV983270:EQX983270 FAR983270:FAT983270 FKN983270:FKP983270 FUJ983270:FUL983270 GEF983270:GEH983270 GOB983270:GOD983270 GXX983270:GXZ983270 HHT983270:HHV983270 HRP983270:HRR983270 IBL983270:IBN983270 ILH983270:ILJ983270 IVD983270:IVF983270 JEZ983270:JFB983270 JOV983270:JOX983270 JYR983270:JYT983270 KIN983270:KIP983270 KSJ983270:KSL983270 LCF983270:LCH983270 LMB983270:LMD983270 LVX983270:LVZ983270 MFT983270:MFV983270 MPP983270:MPR983270 MZL983270:MZN983270 NJH983270:NJJ983270 NTD983270:NTF983270 OCZ983270:ODB983270 OMV983270:OMX983270 OWR983270:OWT983270 PGN983270:PGP983270 PQJ983270:PQL983270 QAF983270:QAH983270 QKB983270:QKD983270 QTX983270:QTZ983270 RDT983270:RDV983270 RNP983270:RNR983270 RXL983270:RXN983270 SHH983270:SHJ983270 SRD983270:SRF983270 TAZ983270:TBB983270 TKV983270:TKX983270 TUR983270:TUT983270 UEN983270:UEP983270 UOJ983270:UOL983270 UYF983270:UYH983270 VIB983270:VID983270 VRX983270:VRZ983270 WBT983270:WBV983270 WLP983270:WLR983270 WVL983270:WVN983270 E218:F218 JA218:JB218 SW218:SX218 ACS218:ACT218 AMO218:AMP218 AWK218:AWL218 BGG218:BGH218 BQC218:BQD218 BZY218:BZZ218 CJU218:CJV218 CTQ218:CTR218 DDM218:DDN218 DNI218:DNJ218 DXE218:DXF218 EHA218:EHB218 EQW218:EQX218 FAS218:FAT218 FKO218:FKP218 FUK218:FUL218 GEG218:GEH218 GOC218:GOD218 GXY218:GXZ218 HHU218:HHV218 HRQ218:HRR218 IBM218:IBN218 ILI218:ILJ218 IVE218:IVF218 JFA218:JFB218 JOW218:JOX218 JYS218:JYT218 KIO218:KIP218 KSK218:KSL218 LCG218:LCH218 LMC218:LMD218 LVY218:LVZ218 MFU218:MFV218 MPQ218:MPR218 MZM218:MZN218 NJI218:NJJ218 NTE218:NTF218 ODA218:ODB218 OMW218:OMX218 OWS218:OWT218 PGO218:PGP218 PQK218:PQL218 QAG218:QAH218 QKC218:QKD218 QTY218:QTZ218 RDU218:RDV218 RNQ218:RNR218 RXM218:RXN218 SHI218:SHJ218 SRE218:SRF218 TBA218:TBB218 TKW218:TKX218 TUS218:TUT218 UEO218:UEP218 UOK218:UOL218 UYG218:UYH218 VIC218:VID218 VRY218:VRZ218 WBU218:WBV218 WLQ218:WLR218 WVM218:WVN218 E65814:F65814 JA65814:JB65814 SW65814:SX65814 ACS65814:ACT65814 AMO65814:AMP65814 AWK65814:AWL65814 BGG65814:BGH65814 BQC65814:BQD65814 BZY65814:BZZ65814 CJU65814:CJV65814 CTQ65814:CTR65814 DDM65814:DDN65814 DNI65814:DNJ65814 DXE65814:DXF65814 EHA65814:EHB65814 EQW65814:EQX65814 FAS65814:FAT65814 FKO65814:FKP65814 FUK65814:FUL65814 GEG65814:GEH65814 GOC65814:GOD65814 GXY65814:GXZ65814 HHU65814:HHV65814 HRQ65814:HRR65814 IBM65814:IBN65814 ILI65814:ILJ65814 IVE65814:IVF65814 JFA65814:JFB65814 JOW65814:JOX65814 JYS65814:JYT65814 KIO65814:KIP65814 KSK65814:KSL65814 LCG65814:LCH65814 LMC65814:LMD65814 LVY65814:LVZ65814 MFU65814:MFV65814 MPQ65814:MPR65814 MZM65814:MZN65814 NJI65814:NJJ65814 NTE65814:NTF65814 ODA65814:ODB65814 OMW65814:OMX65814 OWS65814:OWT65814 PGO65814:PGP65814 PQK65814:PQL65814 QAG65814:QAH65814 QKC65814:QKD65814 QTY65814:QTZ65814 RDU65814:RDV65814 RNQ65814:RNR65814 RXM65814:RXN65814 SHI65814:SHJ65814 SRE65814:SRF65814 TBA65814:TBB65814 TKW65814:TKX65814 TUS65814:TUT65814 UEO65814:UEP65814 UOK65814:UOL65814 UYG65814:UYH65814 VIC65814:VID65814 VRY65814:VRZ65814 WBU65814:WBV65814 WLQ65814:WLR65814 WVM65814:WVN65814 E131350:F131350 JA131350:JB131350 SW131350:SX131350 ACS131350:ACT131350 AMO131350:AMP131350 AWK131350:AWL131350 BGG131350:BGH131350 BQC131350:BQD131350 BZY131350:BZZ131350 CJU131350:CJV131350 CTQ131350:CTR131350 DDM131350:DDN131350 DNI131350:DNJ131350 DXE131350:DXF131350 EHA131350:EHB131350 EQW131350:EQX131350 FAS131350:FAT131350 FKO131350:FKP131350 FUK131350:FUL131350 GEG131350:GEH131350 GOC131350:GOD131350 GXY131350:GXZ131350 HHU131350:HHV131350 HRQ131350:HRR131350 IBM131350:IBN131350 ILI131350:ILJ131350 IVE131350:IVF131350 JFA131350:JFB131350 JOW131350:JOX131350 JYS131350:JYT131350 KIO131350:KIP131350 KSK131350:KSL131350 LCG131350:LCH131350 LMC131350:LMD131350 LVY131350:LVZ131350 MFU131350:MFV131350 MPQ131350:MPR131350 MZM131350:MZN131350 NJI131350:NJJ131350 NTE131350:NTF131350 ODA131350:ODB131350 OMW131350:OMX131350 OWS131350:OWT131350 PGO131350:PGP131350 PQK131350:PQL131350 QAG131350:QAH131350 QKC131350:QKD131350 QTY131350:QTZ131350 RDU131350:RDV131350 RNQ131350:RNR131350 RXM131350:RXN131350 SHI131350:SHJ131350 SRE131350:SRF131350 TBA131350:TBB131350 TKW131350:TKX131350 TUS131350:TUT131350 UEO131350:UEP131350 UOK131350:UOL131350 UYG131350:UYH131350 VIC131350:VID131350 VRY131350:VRZ131350 WBU131350:WBV131350 WLQ131350:WLR131350 WVM131350:WVN131350 E196886:F196886 JA196886:JB196886 SW196886:SX196886 ACS196886:ACT196886 AMO196886:AMP196886 AWK196886:AWL196886 BGG196886:BGH196886 BQC196886:BQD196886 BZY196886:BZZ196886 CJU196886:CJV196886 CTQ196886:CTR196886 DDM196886:DDN196886 DNI196886:DNJ196886 DXE196886:DXF196886 EHA196886:EHB196886 EQW196886:EQX196886 FAS196886:FAT196886 FKO196886:FKP196886 FUK196886:FUL196886 GEG196886:GEH196886 GOC196886:GOD196886 GXY196886:GXZ196886 HHU196886:HHV196886 HRQ196886:HRR196886 IBM196886:IBN196886 ILI196886:ILJ196886 IVE196886:IVF196886 JFA196886:JFB196886 JOW196886:JOX196886 JYS196886:JYT196886 KIO196886:KIP196886 KSK196886:KSL196886 LCG196886:LCH196886 LMC196886:LMD196886 LVY196886:LVZ196886 MFU196886:MFV196886 MPQ196886:MPR196886 MZM196886:MZN196886 NJI196886:NJJ196886 NTE196886:NTF196886 ODA196886:ODB196886 OMW196886:OMX196886 OWS196886:OWT196886 PGO196886:PGP196886 PQK196886:PQL196886 QAG196886:QAH196886 QKC196886:QKD196886 QTY196886:QTZ196886 RDU196886:RDV196886 RNQ196886:RNR196886 RXM196886:RXN196886 SHI196886:SHJ196886 SRE196886:SRF196886 TBA196886:TBB196886 TKW196886:TKX196886 TUS196886:TUT196886 UEO196886:UEP196886 UOK196886:UOL196886 UYG196886:UYH196886 VIC196886:VID196886 VRY196886:VRZ196886 WBU196886:WBV196886 WLQ196886:WLR196886 WVM196886:WVN196886 E262422:F262422 JA262422:JB262422 SW262422:SX262422 ACS262422:ACT262422 AMO262422:AMP262422 AWK262422:AWL262422 BGG262422:BGH262422 BQC262422:BQD262422 BZY262422:BZZ262422 CJU262422:CJV262422 CTQ262422:CTR262422 DDM262422:DDN262422 DNI262422:DNJ262422 DXE262422:DXF262422 EHA262422:EHB262422 EQW262422:EQX262422 FAS262422:FAT262422 FKO262422:FKP262422 FUK262422:FUL262422 GEG262422:GEH262422 GOC262422:GOD262422 GXY262422:GXZ262422 HHU262422:HHV262422 HRQ262422:HRR262422 IBM262422:IBN262422 ILI262422:ILJ262422 IVE262422:IVF262422 JFA262422:JFB262422 JOW262422:JOX262422 JYS262422:JYT262422 KIO262422:KIP262422 KSK262422:KSL262422 LCG262422:LCH262422 LMC262422:LMD262422 LVY262422:LVZ262422 MFU262422:MFV262422 MPQ262422:MPR262422 MZM262422:MZN262422 NJI262422:NJJ262422 NTE262422:NTF262422 ODA262422:ODB262422 OMW262422:OMX262422 OWS262422:OWT262422 PGO262422:PGP262422 PQK262422:PQL262422 QAG262422:QAH262422 QKC262422:QKD262422 QTY262422:QTZ262422 RDU262422:RDV262422 RNQ262422:RNR262422 RXM262422:RXN262422 SHI262422:SHJ262422 SRE262422:SRF262422 TBA262422:TBB262422 TKW262422:TKX262422 TUS262422:TUT262422 UEO262422:UEP262422 UOK262422:UOL262422 UYG262422:UYH262422 VIC262422:VID262422 VRY262422:VRZ262422 WBU262422:WBV262422 WLQ262422:WLR262422 WVM262422:WVN262422 E327958:F327958 JA327958:JB327958 SW327958:SX327958 ACS327958:ACT327958 AMO327958:AMP327958 AWK327958:AWL327958 BGG327958:BGH327958 BQC327958:BQD327958 BZY327958:BZZ327958 CJU327958:CJV327958 CTQ327958:CTR327958 DDM327958:DDN327958 DNI327958:DNJ327958 DXE327958:DXF327958 EHA327958:EHB327958 EQW327958:EQX327958 FAS327958:FAT327958 FKO327958:FKP327958 FUK327958:FUL327958 GEG327958:GEH327958 GOC327958:GOD327958 GXY327958:GXZ327958 HHU327958:HHV327958 HRQ327958:HRR327958 IBM327958:IBN327958 ILI327958:ILJ327958 IVE327958:IVF327958 JFA327958:JFB327958 JOW327958:JOX327958 JYS327958:JYT327958 KIO327958:KIP327958 KSK327958:KSL327958 LCG327958:LCH327958 LMC327958:LMD327958 LVY327958:LVZ327958 MFU327958:MFV327958 MPQ327958:MPR327958 MZM327958:MZN327958 NJI327958:NJJ327958 NTE327958:NTF327958 ODA327958:ODB327958 OMW327958:OMX327958 OWS327958:OWT327958 PGO327958:PGP327958 PQK327958:PQL327958 QAG327958:QAH327958 QKC327958:QKD327958 QTY327958:QTZ327958 RDU327958:RDV327958 RNQ327958:RNR327958 RXM327958:RXN327958 SHI327958:SHJ327958 SRE327958:SRF327958 TBA327958:TBB327958 TKW327958:TKX327958 TUS327958:TUT327958 UEO327958:UEP327958 UOK327958:UOL327958 UYG327958:UYH327958 VIC327958:VID327958 VRY327958:VRZ327958 WBU327958:WBV327958 WLQ327958:WLR327958 WVM327958:WVN327958 E393494:F393494 JA393494:JB393494 SW393494:SX393494 ACS393494:ACT393494 AMO393494:AMP393494 AWK393494:AWL393494 BGG393494:BGH393494 BQC393494:BQD393494 BZY393494:BZZ393494 CJU393494:CJV393494 CTQ393494:CTR393494 DDM393494:DDN393494 DNI393494:DNJ393494 DXE393494:DXF393494 EHA393494:EHB393494 EQW393494:EQX393494 FAS393494:FAT393494 FKO393494:FKP393494 FUK393494:FUL393494 GEG393494:GEH393494 GOC393494:GOD393494 GXY393494:GXZ393494 HHU393494:HHV393494 HRQ393494:HRR393494 IBM393494:IBN393494 ILI393494:ILJ393494 IVE393494:IVF393494 JFA393494:JFB393494 JOW393494:JOX393494 JYS393494:JYT393494 KIO393494:KIP393494 KSK393494:KSL393494 LCG393494:LCH393494 LMC393494:LMD393494 LVY393494:LVZ393494 MFU393494:MFV393494 MPQ393494:MPR393494 MZM393494:MZN393494 NJI393494:NJJ393494 NTE393494:NTF393494 ODA393494:ODB393494 OMW393494:OMX393494 OWS393494:OWT393494 PGO393494:PGP393494 PQK393494:PQL393494 QAG393494:QAH393494 QKC393494:QKD393494 QTY393494:QTZ393494 RDU393494:RDV393494 RNQ393494:RNR393494 RXM393494:RXN393494 SHI393494:SHJ393494 SRE393494:SRF393494 TBA393494:TBB393494 TKW393494:TKX393494 TUS393494:TUT393494 UEO393494:UEP393494 UOK393494:UOL393494 UYG393494:UYH393494 VIC393494:VID393494 VRY393494:VRZ393494 WBU393494:WBV393494 WLQ393494:WLR393494 WVM393494:WVN393494 E459030:F459030 JA459030:JB459030 SW459030:SX459030 ACS459030:ACT459030 AMO459030:AMP459030 AWK459030:AWL459030 BGG459030:BGH459030 BQC459030:BQD459030 BZY459030:BZZ459030 CJU459030:CJV459030 CTQ459030:CTR459030 DDM459030:DDN459030 DNI459030:DNJ459030 DXE459030:DXF459030 EHA459030:EHB459030 EQW459030:EQX459030 FAS459030:FAT459030 FKO459030:FKP459030 FUK459030:FUL459030 GEG459030:GEH459030 GOC459030:GOD459030 GXY459030:GXZ459030 HHU459030:HHV459030 HRQ459030:HRR459030 IBM459030:IBN459030 ILI459030:ILJ459030 IVE459030:IVF459030 JFA459030:JFB459030 JOW459030:JOX459030 JYS459030:JYT459030 KIO459030:KIP459030 KSK459030:KSL459030 LCG459030:LCH459030 LMC459030:LMD459030 LVY459030:LVZ459030 MFU459030:MFV459030 MPQ459030:MPR459030 MZM459030:MZN459030 NJI459030:NJJ459030 NTE459030:NTF459030 ODA459030:ODB459030 OMW459030:OMX459030 OWS459030:OWT459030 PGO459030:PGP459030 PQK459030:PQL459030 QAG459030:QAH459030 QKC459030:QKD459030 QTY459030:QTZ459030 RDU459030:RDV459030 RNQ459030:RNR459030 RXM459030:RXN459030 SHI459030:SHJ459030 SRE459030:SRF459030 TBA459030:TBB459030 TKW459030:TKX459030 TUS459030:TUT459030 UEO459030:UEP459030 UOK459030:UOL459030 UYG459030:UYH459030 VIC459030:VID459030 VRY459030:VRZ459030 WBU459030:WBV459030 WLQ459030:WLR459030 WVM459030:WVN459030 E524566:F524566 JA524566:JB524566 SW524566:SX524566 ACS524566:ACT524566 AMO524566:AMP524566 AWK524566:AWL524566 BGG524566:BGH524566 BQC524566:BQD524566 BZY524566:BZZ524566 CJU524566:CJV524566 CTQ524566:CTR524566 DDM524566:DDN524566 DNI524566:DNJ524566 DXE524566:DXF524566 EHA524566:EHB524566 EQW524566:EQX524566 FAS524566:FAT524566 FKO524566:FKP524566 FUK524566:FUL524566 GEG524566:GEH524566 GOC524566:GOD524566 GXY524566:GXZ524566 HHU524566:HHV524566 HRQ524566:HRR524566 IBM524566:IBN524566 ILI524566:ILJ524566 IVE524566:IVF524566 JFA524566:JFB524566 JOW524566:JOX524566 JYS524566:JYT524566 KIO524566:KIP524566 KSK524566:KSL524566 LCG524566:LCH524566 LMC524566:LMD524566 LVY524566:LVZ524566 MFU524566:MFV524566 MPQ524566:MPR524566 MZM524566:MZN524566 NJI524566:NJJ524566 NTE524566:NTF524566 ODA524566:ODB524566 OMW524566:OMX524566 OWS524566:OWT524566 PGO524566:PGP524566 PQK524566:PQL524566 QAG524566:QAH524566 QKC524566:QKD524566 QTY524566:QTZ524566 RDU524566:RDV524566 RNQ524566:RNR524566 RXM524566:RXN524566 SHI524566:SHJ524566 SRE524566:SRF524566 TBA524566:TBB524566 TKW524566:TKX524566 TUS524566:TUT524566 UEO524566:UEP524566 UOK524566:UOL524566 UYG524566:UYH524566 VIC524566:VID524566 VRY524566:VRZ524566 WBU524566:WBV524566 WLQ524566:WLR524566 WVM524566:WVN524566 E590102:F590102 JA590102:JB590102 SW590102:SX590102 ACS590102:ACT590102 AMO590102:AMP590102 AWK590102:AWL590102 BGG590102:BGH590102 BQC590102:BQD590102 BZY590102:BZZ590102 CJU590102:CJV590102 CTQ590102:CTR590102 DDM590102:DDN590102 DNI590102:DNJ590102 DXE590102:DXF590102 EHA590102:EHB590102 EQW590102:EQX590102 FAS590102:FAT590102 FKO590102:FKP590102 FUK590102:FUL590102 GEG590102:GEH590102 GOC590102:GOD590102 GXY590102:GXZ590102 HHU590102:HHV590102 HRQ590102:HRR590102 IBM590102:IBN590102 ILI590102:ILJ590102 IVE590102:IVF590102 JFA590102:JFB590102 JOW590102:JOX590102 JYS590102:JYT590102 KIO590102:KIP590102 KSK590102:KSL590102 LCG590102:LCH590102 LMC590102:LMD590102 LVY590102:LVZ590102 MFU590102:MFV590102 MPQ590102:MPR590102 MZM590102:MZN590102 NJI590102:NJJ590102 NTE590102:NTF590102 ODA590102:ODB590102 OMW590102:OMX590102 OWS590102:OWT590102 PGO590102:PGP590102 PQK590102:PQL590102 QAG590102:QAH590102 QKC590102:QKD590102 QTY590102:QTZ590102 RDU590102:RDV590102 RNQ590102:RNR590102 RXM590102:RXN590102 SHI590102:SHJ590102 SRE590102:SRF590102 TBA590102:TBB590102 TKW590102:TKX590102 TUS590102:TUT590102 UEO590102:UEP590102 UOK590102:UOL590102 UYG590102:UYH590102 VIC590102:VID590102 VRY590102:VRZ590102 WBU590102:WBV590102 WLQ590102:WLR590102 WVM590102:WVN590102 E655638:F655638 JA655638:JB655638 SW655638:SX655638 ACS655638:ACT655638 AMO655638:AMP655638 AWK655638:AWL655638 BGG655638:BGH655638 BQC655638:BQD655638 BZY655638:BZZ655638 CJU655638:CJV655638 CTQ655638:CTR655638 DDM655638:DDN655638 DNI655638:DNJ655638 DXE655638:DXF655638 EHA655638:EHB655638 EQW655638:EQX655638 FAS655638:FAT655638 FKO655638:FKP655638 FUK655638:FUL655638 GEG655638:GEH655638 GOC655638:GOD655638 GXY655638:GXZ655638 HHU655638:HHV655638 HRQ655638:HRR655638 IBM655638:IBN655638 ILI655638:ILJ655638 IVE655638:IVF655638 JFA655638:JFB655638 JOW655638:JOX655638 JYS655638:JYT655638 KIO655638:KIP655638 KSK655638:KSL655638 LCG655638:LCH655638 LMC655638:LMD655638 LVY655638:LVZ655638 MFU655638:MFV655638 MPQ655638:MPR655638 MZM655638:MZN655638 NJI655638:NJJ655638 NTE655638:NTF655638 ODA655638:ODB655638 OMW655638:OMX655638 OWS655638:OWT655638 PGO655638:PGP655638 PQK655638:PQL655638 QAG655638:QAH655638 QKC655638:QKD655638 QTY655638:QTZ655638 RDU655638:RDV655638 RNQ655638:RNR655638 RXM655638:RXN655638 SHI655638:SHJ655638 SRE655638:SRF655638 TBA655638:TBB655638 TKW655638:TKX655638 TUS655638:TUT655638 UEO655638:UEP655638 UOK655638:UOL655638 UYG655638:UYH655638 VIC655638:VID655638 VRY655638:VRZ655638 WBU655638:WBV655638 WLQ655638:WLR655638 WVM655638:WVN655638 E721174:F721174 JA721174:JB721174 SW721174:SX721174 ACS721174:ACT721174 AMO721174:AMP721174 AWK721174:AWL721174 BGG721174:BGH721174 BQC721174:BQD721174 BZY721174:BZZ721174 CJU721174:CJV721174 CTQ721174:CTR721174 DDM721174:DDN721174 DNI721174:DNJ721174 DXE721174:DXF721174 EHA721174:EHB721174 EQW721174:EQX721174 FAS721174:FAT721174 FKO721174:FKP721174 FUK721174:FUL721174 GEG721174:GEH721174 GOC721174:GOD721174 GXY721174:GXZ721174 HHU721174:HHV721174 HRQ721174:HRR721174 IBM721174:IBN721174 ILI721174:ILJ721174 IVE721174:IVF721174 JFA721174:JFB721174 JOW721174:JOX721174 JYS721174:JYT721174 KIO721174:KIP721174 KSK721174:KSL721174 LCG721174:LCH721174 LMC721174:LMD721174 LVY721174:LVZ721174 MFU721174:MFV721174 MPQ721174:MPR721174 MZM721174:MZN721174 NJI721174:NJJ721174 NTE721174:NTF721174 ODA721174:ODB721174 OMW721174:OMX721174 OWS721174:OWT721174 PGO721174:PGP721174 PQK721174:PQL721174 QAG721174:QAH721174 QKC721174:QKD721174 QTY721174:QTZ721174 RDU721174:RDV721174 RNQ721174:RNR721174 RXM721174:RXN721174 SHI721174:SHJ721174 SRE721174:SRF721174 TBA721174:TBB721174 TKW721174:TKX721174 TUS721174:TUT721174 UEO721174:UEP721174 UOK721174:UOL721174 UYG721174:UYH721174 VIC721174:VID721174 VRY721174:VRZ721174 WBU721174:WBV721174 WLQ721174:WLR721174 WVM721174:WVN721174 E786710:F786710 JA786710:JB786710 SW786710:SX786710 ACS786710:ACT786710 AMO786710:AMP786710 AWK786710:AWL786710 BGG786710:BGH786710 BQC786710:BQD786710 BZY786710:BZZ786710 CJU786710:CJV786710 CTQ786710:CTR786710 DDM786710:DDN786710 DNI786710:DNJ786710 DXE786710:DXF786710 EHA786710:EHB786710 EQW786710:EQX786710 FAS786710:FAT786710 FKO786710:FKP786710 FUK786710:FUL786710 GEG786710:GEH786710 GOC786710:GOD786710 GXY786710:GXZ786710 HHU786710:HHV786710 HRQ786710:HRR786710 IBM786710:IBN786710 ILI786710:ILJ786710 IVE786710:IVF786710 JFA786710:JFB786710 JOW786710:JOX786710 JYS786710:JYT786710 KIO786710:KIP786710 KSK786710:KSL786710 LCG786710:LCH786710 LMC786710:LMD786710 LVY786710:LVZ786710 MFU786710:MFV786710 MPQ786710:MPR786710 MZM786710:MZN786710 NJI786710:NJJ786710 NTE786710:NTF786710 ODA786710:ODB786710 OMW786710:OMX786710 OWS786710:OWT786710 PGO786710:PGP786710 PQK786710:PQL786710 QAG786710:QAH786710 QKC786710:QKD786710 QTY786710:QTZ786710 RDU786710:RDV786710 RNQ786710:RNR786710 RXM786710:RXN786710 SHI786710:SHJ786710 SRE786710:SRF786710 TBA786710:TBB786710 TKW786710:TKX786710 TUS786710:TUT786710 UEO786710:UEP786710 UOK786710:UOL786710 UYG786710:UYH786710 VIC786710:VID786710 VRY786710:VRZ786710 WBU786710:WBV786710 WLQ786710:WLR786710 WVM786710:WVN786710 E852246:F852246 JA852246:JB852246 SW852246:SX852246 ACS852246:ACT852246 AMO852246:AMP852246 AWK852246:AWL852246 BGG852246:BGH852246 BQC852246:BQD852246 BZY852246:BZZ852246 CJU852246:CJV852246 CTQ852246:CTR852246 DDM852246:DDN852246 DNI852246:DNJ852246 DXE852246:DXF852246 EHA852246:EHB852246 EQW852246:EQX852246 FAS852246:FAT852246 FKO852246:FKP852246 FUK852246:FUL852246 GEG852246:GEH852246 GOC852246:GOD852246 GXY852246:GXZ852246 HHU852246:HHV852246 HRQ852246:HRR852246 IBM852246:IBN852246 ILI852246:ILJ852246 IVE852246:IVF852246 JFA852246:JFB852246 JOW852246:JOX852246 JYS852246:JYT852246 KIO852246:KIP852246 KSK852246:KSL852246 LCG852246:LCH852246 LMC852246:LMD852246 LVY852246:LVZ852246 MFU852246:MFV852246 MPQ852246:MPR852246 MZM852246:MZN852246 NJI852246:NJJ852246 NTE852246:NTF852246 ODA852246:ODB852246 OMW852246:OMX852246 OWS852246:OWT852246 PGO852246:PGP852246 PQK852246:PQL852246 QAG852246:QAH852246 QKC852246:QKD852246 QTY852246:QTZ852246 RDU852246:RDV852246 RNQ852246:RNR852246 RXM852246:RXN852246 SHI852246:SHJ852246 SRE852246:SRF852246 TBA852246:TBB852246 TKW852246:TKX852246 TUS852246:TUT852246 UEO852246:UEP852246 UOK852246:UOL852246 UYG852246:UYH852246 VIC852246:VID852246 VRY852246:VRZ852246 WBU852246:WBV852246 WLQ852246:WLR852246 WVM852246:WVN852246 E917782:F917782 JA917782:JB917782 SW917782:SX917782 ACS917782:ACT917782 AMO917782:AMP917782 AWK917782:AWL917782 BGG917782:BGH917782 BQC917782:BQD917782 BZY917782:BZZ917782 CJU917782:CJV917782 CTQ917782:CTR917782 DDM917782:DDN917782 DNI917782:DNJ917782 DXE917782:DXF917782 EHA917782:EHB917782 EQW917782:EQX917782 FAS917782:FAT917782 FKO917782:FKP917782 FUK917782:FUL917782 GEG917782:GEH917782 GOC917782:GOD917782 GXY917782:GXZ917782 HHU917782:HHV917782 HRQ917782:HRR917782 IBM917782:IBN917782 ILI917782:ILJ917782 IVE917782:IVF917782 JFA917782:JFB917782 JOW917782:JOX917782 JYS917782:JYT917782 KIO917782:KIP917782 KSK917782:KSL917782 LCG917782:LCH917782 LMC917782:LMD917782 LVY917782:LVZ917782 MFU917782:MFV917782 MPQ917782:MPR917782 MZM917782:MZN917782 NJI917782:NJJ917782 NTE917782:NTF917782 ODA917782:ODB917782 OMW917782:OMX917782 OWS917782:OWT917782 PGO917782:PGP917782 PQK917782:PQL917782 QAG917782:QAH917782 QKC917782:QKD917782 QTY917782:QTZ917782 RDU917782:RDV917782 RNQ917782:RNR917782 RXM917782:RXN917782 SHI917782:SHJ917782 SRE917782:SRF917782 TBA917782:TBB917782 TKW917782:TKX917782 TUS917782:TUT917782 UEO917782:UEP917782 UOK917782:UOL917782 UYG917782:UYH917782 VIC917782:VID917782 VRY917782:VRZ917782 WBU917782:WBV917782 WLQ917782:WLR917782 WVM917782:WVN917782 E983318:F983318 JA983318:JB983318 SW983318:SX983318 ACS983318:ACT983318 AMO983318:AMP983318 AWK983318:AWL983318 BGG983318:BGH983318 BQC983318:BQD983318 BZY983318:BZZ983318 CJU983318:CJV983318 CTQ983318:CTR983318 DDM983318:DDN983318 DNI983318:DNJ983318 DXE983318:DXF983318 EHA983318:EHB983318 EQW983318:EQX983318 FAS983318:FAT983318 FKO983318:FKP983318 FUK983318:FUL983318 GEG983318:GEH983318 GOC983318:GOD983318 GXY983318:GXZ983318 HHU983318:HHV983318 HRQ983318:HRR983318 IBM983318:IBN983318 ILI983318:ILJ983318 IVE983318:IVF983318 JFA983318:JFB983318 JOW983318:JOX983318 JYS983318:JYT983318 KIO983318:KIP983318 KSK983318:KSL983318 LCG983318:LCH983318 LMC983318:LMD983318 LVY983318:LVZ983318 MFU983318:MFV983318 MPQ983318:MPR983318 MZM983318:MZN983318 NJI983318:NJJ983318 NTE983318:NTF983318 ODA983318:ODB983318 OMW983318:OMX983318 OWS983318:OWT983318 PGO983318:PGP983318 PQK983318:PQL983318 QAG983318:QAH983318 QKC983318:QKD983318 QTY983318:QTZ983318 RDU983318:RDV983318 RNQ983318:RNR983318 RXM983318:RXN983318 SHI983318:SHJ983318 SRE983318:SRF983318 TBA983318:TBB983318 TKW983318:TKX983318 TUS983318:TUT983318 UEO983318:UEP983318 UOK983318:UOL983318 UYG983318:UYH983318 VIC983318:VID983318 VRY983318:VRZ983318 WBU983318:WBV983318 WLQ983318:WLR983318 WVM983318:WVN983318 E225:F225 JA225:JB225 SW225:SX225 ACS225:ACT225 AMO225:AMP225 AWK225:AWL225 BGG225:BGH225 BQC225:BQD225 BZY225:BZZ225 CJU225:CJV225 CTQ225:CTR225 DDM225:DDN225 DNI225:DNJ225 DXE225:DXF225 EHA225:EHB225 EQW225:EQX225 FAS225:FAT225 FKO225:FKP225 FUK225:FUL225 GEG225:GEH225 GOC225:GOD225 GXY225:GXZ225 HHU225:HHV225 HRQ225:HRR225 IBM225:IBN225 ILI225:ILJ225 IVE225:IVF225 JFA225:JFB225 JOW225:JOX225 JYS225:JYT225 KIO225:KIP225 KSK225:KSL225 LCG225:LCH225 LMC225:LMD225 LVY225:LVZ225 MFU225:MFV225 MPQ225:MPR225 MZM225:MZN225 NJI225:NJJ225 NTE225:NTF225 ODA225:ODB225 OMW225:OMX225 OWS225:OWT225 PGO225:PGP225 PQK225:PQL225 QAG225:QAH225 QKC225:QKD225 QTY225:QTZ225 RDU225:RDV225 RNQ225:RNR225 RXM225:RXN225 SHI225:SHJ225 SRE225:SRF225 TBA225:TBB225 TKW225:TKX225 TUS225:TUT225 UEO225:UEP225 UOK225:UOL225 UYG225:UYH225 VIC225:VID225 VRY225:VRZ225 WBU225:WBV225 WLQ225:WLR225 WVM225:WVN225 E65821:F65823 JA65821:JB65823 SW65821:SX65823 ACS65821:ACT65823 AMO65821:AMP65823 AWK65821:AWL65823 BGG65821:BGH65823 BQC65821:BQD65823 BZY65821:BZZ65823 CJU65821:CJV65823 CTQ65821:CTR65823 DDM65821:DDN65823 DNI65821:DNJ65823 DXE65821:DXF65823 EHA65821:EHB65823 EQW65821:EQX65823 FAS65821:FAT65823 FKO65821:FKP65823 FUK65821:FUL65823 GEG65821:GEH65823 GOC65821:GOD65823 GXY65821:GXZ65823 HHU65821:HHV65823 HRQ65821:HRR65823 IBM65821:IBN65823 ILI65821:ILJ65823 IVE65821:IVF65823 JFA65821:JFB65823 JOW65821:JOX65823 JYS65821:JYT65823 KIO65821:KIP65823 KSK65821:KSL65823 LCG65821:LCH65823 LMC65821:LMD65823 LVY65821:LVZ65823 MFU65821:MFV65823 MPQ65821:MPR65823 MZM65821:MZN65823 NJI65821:NJJ65823 NTE65821:NTF65823 ODA65821:ODB65823 OMW65821:OMX65823 OWS65821:OWT65823 PGO65821:PGP65823 PQK65821:PQL65823 QAG65821:QAH65823 QKC65821:QKD65823 QTY65821:QTZ65823 RDU65821:RDV65823 RNQ65821:RNR65823 RXM65821:RXN65823 SHI65821:SHJ65823 SRE65821:SRF65823 TBA65821:TBB65823 TKW65821:TKX65823 TUS65821:TUT65823 UEO65821:UEP65823 UOK65821:UOL65823 UYG65821:UYH65823 VIC65821:VID65823 VRY65821:VRZ65823 WBU65821:WBV65823 WLQ65821:WLR65823 WVM65821:WVN65823 E131357:F131359 JA131357:JB131359 SW131357:SX131359 ACS131357:ACT131359 AMO131357:AMP131359 AWK131357:AWL131359 BGG131357:BGH131359 BQC131357:BQD131359 BZY131357:BZZ131359 CJU131357:CJV131359 CTQ131357:CTR131359 DDM131357:DDN131359 DNI131357:DNJ131359 DXE131357:DXF131359 EHA131357:EHB131359 EQW131357:EQX131359 FAS131357:FAT131359 FKO131357:FKP131359 FUK131357:FUL131359 GEG131357:GEH131359 GOC131357:GOD131359 GXY131357:GXZ131359 HHU131357:HHV131359 HRQ131357:HRR131359 IBM131357:IBN131359 ILI131357:ILJ131359 IVE131357:IVF131359 JFA131357:JFB131359 JOW131357:JOX131359 JYS131357:JYT131359 KIO131357:KIP131359 KSK131357:KSL131359 LCG131357:LCH131359 LMC131357:LMD131359 LVY131357:LVZ131359 MFU131357:MFV131359 MPQ131357:MPR131359 MZM131357:MZN131359 NJI131357:NJJ131359 NTE131357:NTF131359 ODA131357:ODB131359 OMW131357:OMX131359 OWS131357:OWT131359 PGO131357:PGP131359 PQK131357:PQL131359 QAG131357:QAH131359 QKC131357:QKD131359 QTY131357:QTZ131359 RDU131357:RDV131359 RNQ131357:RNR131359 RXM131357:RXN131359 SHI131357:SHJ131359 SRE131357:SRF131359 TBA131357:TBB131359 TKW131357:TKX131359 TUS131357:TUT131359 UEO131357:UEP131359 UOK131357:UOL131359 UYG131357:UYH131359 VIC131357:VID131359 VRY131357:VRZ131359 WBU131357:WBV131359 WLQ131357:WLR131359 WVM131357:WVN131359 E196893:F196895 JA196893:JB196895 SW196893:SX196895 ACS196893:ACT196895 AMO196893:AMP196895 AWK196893:AWL196895 BGG196893:BGH196895 BQC196893:BQD196895 BZY196893:BZZ196895 CJU196893:CJV196895 CTQ196893:CTR196895 DDM196893:DDN196895 DNI196893:DNJ196895 DXE196893:DXF196895 EHA196893:EHB196895 EQW196893:EQX196895 FAS196893:FAT196895 FKO196893:FKP196895 FUK196893:FUL196895 GEG196893:GEH196895 GOC196893:GOD196895 GXY196893:GXZ196895 HHU196893:HHV196895 HRQ196893:HRR196895 IBM196893:IBN196895 ILI196893:ILJ196895 IVE196893:IVF196895 JFA196893:JFB196895 JOW196893:JOX196895 JYS196893:JYT196895 KIO196893:KIP196895 KSK196893:KSL196895 LCG196893:LCH196895 LMC196893:LMD196895 LVY196893:LVZ196895 MFU196893:MFV196895 MPQ196893:MPR196895 MZM196893:MZN196895 NJI196893:NJJ196895 NTE196893:NTF196895 ODA196893:ODB196895 OMW196893:OMX196895 OWS196893:OWT196895 PGO196893:PGP196895 PQK196893:PQL196895 QAG196893:QAH196895 QKC196893:QKD196895 QTY196893:QTZ196895 RDU196893:RDV196895 RNQ196893:RNR196895 RXM196893:RXN196895 SHI196893:SHJ196895 SRE196893:SRF196895 TBA196893:TBB196895 TKW196893:TKX196895 TUS196893:TUT196895 UEO196893:UEP196895 UOK196893:UOL196895 UYG196893:UYH196895 VIC196893:VID196895 VRY196893:VRZ196895 WBU196893:WBV196895 WLQ196893:WLR196895 WVM196893:WVN196895 E262429:F262431 JA262429:JB262431 SW262429:SX262431 ACS262429:ACT262431 AMO262429:AMP262431 AWK262429:AWL262431 BGG262429:BGH262431 BQC262429:BQD262431 BZY262429:BZZ262431 CJU262429:CJV262431 CTQ262429:CTR262431 DDM262429:DDN262431 DNI262429:DNJ262431 DXE262429:DXF262431 EHA262429:EHB262431 EQW262429:EQX262431 FAS262429:FAT262431 FKO262429:FKP262431 FUK262429:FUL262431 GEG262429:GEH262431 GOC262429:GOD262431 GXY262429:GXZ262431 HHU262429:HHV262431 HRQ262429:HRR262431 IBM262429:IBN262431 ILI262429:ILJ262431 IVE262429:IVF262431 JFA262429:JFB262431 JOW262429:JOX262431 JYS262429:JYT262431 KIO262429:KIP262431 KSK262429:KSL262431 LCG262429:LCH262431 LMC262429:LMD262431 LVY262429:LVZ262431 MFU262429:MFV262431 MPQ262429:MPR262431 MZM262429:MZN262431 NJI262429:NJJ262431 NTE262429:NTF262431 ODA262429:ODB262431 OMW262429:OMX262431 OWS262429:OWT262431 PGO262429:PGP262431 PQK262429:PQL262431 QAG262429:QAH262431 QKC262429:QKD262431 QTY262429:QTZ262431 RDU262429:RDV262431 RNQ262429:RNR262431 RXM262429:RXN262431 SHI262429:SHJ262431 SRE262429:SRF262431 TBA262429:TBB262431 TKW262429:TKX262431 TUS262429:TUT262431 UEO262429:UEP262431 UOK262429:UOL262431 UYG262429:UYH262431 VIC262429:VID262431 VRY262429:VRZ262431 WBU262429:WBV262431 WLQ262429:WLR262431 WVM262429:WVN262431 E327965:F327967 JA327965:JB327967 SW327965:SX327967 ACS327965:ACT327967 AMO327965:AMP327967 AWK327965:AWL327967 BGG327965:BGH327967 BQC327965:BQD327967 BZY327965:BZZ327967 CJU327965:CJV327967 CTQ327965:CTR327967 DDM327965:DDN327967 DNI327965:DNJ327967 DXE327965:DXF327967 EHA327965:EHB327967 EQW327965:EQX327967 FAS327965:FAT327967 FKO327965:FKP327967 FUK327965:FUL327967 GEG327965:GEH327967 GOC327965:GOD327967 GXY327965:GXZ327967 HHU327965:HHV327967 HRQ327965:HRR327967 IBM327965:IBN327967 ILI327965:ILJ327967 IVE327965:IVF327967 JFA327965:JFB327967 JOW327965:JOX327967 JYS327965:JYT327967 KIO327965:KIP327967 KSK327965:KSL327967 LCG327965:LCH327967 LMC327965:LMD327967 LVY327965:LVZ327967 MFU327965:MFV327967 MPQ327965:MPR327967 MZM327965:MZN327967 NJI327965:NJJ327967 NTE327965:NTF327967 ODA327965:ODB327967 OMW327965:OMX327967 OWS327965:OWT327967 PGO327965:PGP327967 PQK327965:PQL327967 QAG327965:QAH327967 QKC327965:QKD327967 QTY327965:QTZ327967 RDU327965:RDV327967 RNQ327965:RNR327967 RXM327965:RXN327967 SHI327965:SHJ327967 SRE327965:SRF327967 TBA327965:TBB327967 TKW327965:TKX327967 TUS327965:TUT327967 UEO327965:UEP327967 UOK327965:UOL327967 UYG327965:UYH327967 VIC327965:VID327967 VRY327965:VRZ327967 WBU327965:WBV327967 WLQ327965:WLR327967 WVM327965:WVN327967 E393501:F393503 JA393501:JB393503 SW393501:SX393503 ACS393501:ACT393503 AMO393501:AMP393503 AWK393501:AWL393503 BGG393501:BGH393503 BQC393501:BQD393503 BZY393501:BZZ393503 CJU393501:CJV393503 CTQ393501:CTR393503 DDM393501:DDN393503 DNI393501:DNJ393503 DXE393501:DXF393503 EHA393501:EHB393503 EQW393501:EQX393503 FAS393501:FAT393503 FKO393501:FKP393503 FUK393501:FUL393503 GEG393501:GEH393503 GOC393501:GOD393503 GXY393501:GXZ393503 HHU393501:HHV393503 HRQ393501:HRR393503 IBM393501:IBN393503 ILI393501:ILJ393503 IVE393501:IVF393503 JFA393501:JFB393503 JOW393501:JOX393503 JYS393501:JYT393503 KIO393501:KIP393503 KSK393501:KSL393503 LCG393501:LCH393503 LMC393501:LMD393503 LVY393501:LVZ393503 MFU393501:MFV393503 MPQ393501:MPR393503 MZM393501:MZN393503 NJI393501:NJJ393503 NTE393501:NTF393503 ODA393501:ODB393503 OMW393501:OMX393503 OWS393501:OWT393503 PGO393501:PGP393503 PQK393501:PQL393503 QAG393501:QAH393503 QKC393501:QKD393503 QTY393501:QTZ393503 RDU393501:RDV393503 RNQ393501:RNR393503 RXM393501:RXN393503 SHI393501:SHJ393503 SRE393501:SRF393503 TBA393501:TBB393503 TKW393501:TKX393503 TUS393501:TUT393503 UEO393501:UEP393503 UOK393501:UOL393503 UYG393501:UYH393503 VIC393501:VID393503 VRY393501:VRZ393503 WBU393501:WBV393503 WLQ393501:WLR393503 WVM393501:WVN393503 E459037:F459039 JA459037:JB459039 SW459037:SX459039 ACS459037:ACT459039 AMO459037:AMP459039 AWK459037:AWL459039 BGG459037:BGH459039 BQC459037:BQD459039 BZY459037:BZZ459039 CJU459037:CJV459039 CTQ459037:CTR459039 DDM459037:DDN459039 DNI459037:DNJ459039 DXE459037:DXF459039 EHA459037:EHB459039 EQW459037:EQX459039 FAS459037:FAT459039 FKO459037:FKP459039 FUK459037:FUL459039 GEG459037:GEH459039 GOC459037:GOD459039 GXY459037:GXZ459039 HHU459037:HHV459039 HRQ459037:HRR459039 IBM459037:IBN459039 ILI459037:ILJ459039 IVE459037:IVF459039 JFA459037:JFB459039 JOW459037:JOX459039 JYS459037:JYT459039 KIO459037:KIP459039 KSK459037:KSL459039 LCG459037:LCH459039 LMC459037:LMD459039 LVY459037:LVZ459039 MFU459037:MFV459039 MPQ459037:MPR459039 MZM459037:MZN459039 NJI459037:NJJ459039 NTE459037:NTF459039 ODA459037:ODB459039 OMW459037:OMX459039 OWS459037:OWT459039 PGO459037:PGP459039 PQK459037:PQL459039 QAG459037:QAH459039 QKC459037:QKD459039 QTY459037:QTZ459039 RDU459037:RDV459039 RNQ459037:RNR459039 RXM459037:RXN459039 SHI459037:SHJ459039 SRE459037:SRF459039 TBA459037:TBB459039 TKW459037:TKX459039 TUS459037:TUT459039 UEO459037:UEP459039 UOK459037:UOL459039 UYG459037:UYH459039 VIC459037:VID459039 VRY459037:VRZ459039 WBU459037:WBV459039 WLQ459037:WLR459039 WVM459037:WVN459039 E524573:F524575 JA524573:JB524575 SW524573:SX524575 ACS524573:ACT524575 AMO524573:AMP524575 AWK524573:AWL524575 BGG524573:BGH524575 BQC524573:BQD524575 BZY524573:BZZ524575 CJU524573:CJV524575 CTQ524573:CTR524575 DDM524573:DDN524575 DNI524573:DNJ524575 DXE524573:DXF524575 EHA524573:EHB524575 EQW524573:EQX524575 FAS524573:FAT524575 FKO524573:FKP524575 FUK524573:FUL524575 GEG524573:GEH524575 GOC524573:GOD524575 GXY524573:GXZ524575 HHU524573:HHV524575 HRQ524573:HRR524575 IBM524573:IBN524575 ILI524573:ILJ524575 IVE524573:IVF524575 JFA524573:JFB524575 JOW524573:JOX524575 JYS524573:JYT524575 KIO524573:KIP524575 KSK524573:KSL524575 LCG524573:LCH524575 LMC524573:LMD524575 LVY524573:LVZ524575 MFU524573:MFV524575 MPQ524573:MPR524575 MZM524573:MZN524575 NJI524573:NJJ524575 NTE524573:NTF524575 ODA524573:ODB524575 OMW524573:OMX524575 OWS524573:OWT524575 PGO524573:PGP524575 PQK524573:PQL524575 QAG524573:QAH524575 QKC524573:QKD524575 QTY524573:QTZ524575 RDU524573:RDV524575 RNQ524573:RNR524575 RXM524573:RXN524575 SHI524573:SHJ524575 SRE524573:SRF524575 TBA524573:TBB524575 TKW524573:TKX524575 TUS524573:TUT524575 UEO524573:UEP524575 UOK524573:UOL524575 UYG524573:UYH524575 VIC524573:VID524575 VRY524573:VRZ524575 WBU524573:WBV524575 WLQ524573:WLR524575 WVM524573:WVN524575 E590109:F590111 JA590109:JB590111 SW590109:SX590111 ACS590109:ACT590111 AMO590109:AMP590111 AWK590109:AWL590111 BGG590109:BGH590111 BQC590109:BQD590111 BZY590109:BZZ590111 CJU590109:CJV590111 CTQ590109:CTR590111 DDM590109:DDN590111 DNI590109:DNJ590111 DXE590109:DXF590111 EHA590109:EHB590111 EQW590109:EQX590111 FAS590109:FAT590111 FKO590109:FKP590111 FUK590109:FUL590111 GEG590109:GEH590111 GOC590109:GOD590111 GXY590109:GXZ590111 HHU590109:HHV590111 HRQ590109:HRR590111 IBM590109:IBN590111 ILI590109:ILJ590111 IVE590109:IVF590111 JFA590109:JFB590111 JOW590109:JOX590111 JYS590109:JYT590111 KIO590109:KIP590111 KSK590109:KSL590111 LCG590109:LCH590111 LMC590109:LMD590111 LVY590109:LVZ590111 MFU590109:MFV590111 MPQ590109:MPR590111 MZM590109:MZN590111 NJI590109:NJJ590111 NTE590109:NTF590111 ODA590109:ODB590111 OMW590109:OMX590111 OWS590109:OWT590111 PGO590109:PGP590111 PQK590109:PQL590111 QAG590109:QAH590111 QKC590109:QKD590111 QTY590109:QTZ590111 RDU590109:RDV590111 RNQ590109:RNR590111 RXM590109:RXN590111 SHI590109:SHJ590111 SRE590109:SRF590111 TBA590109:TBB590111 TKW590109:TKX590111 TUS590109:TUT590111 UEO590109:UEP590111 UOK590109:UOL590111 UYG590109:UYH590111 VIC590109:VID590111 VRY590109:VRZ590111 WBU590109:WBV590111 WLQ590109:WLR590111 WVM590109:WVN590111 E655645:F655647 JA655645:JB655647 SW655645:SX655647 ACS655645:ACT655647 AMO655645:AMP655647 AWK655645:AWL655647 BGG655645:BGH655647 BQC655645:BQD655647 BZY655645:BZZ655647 CJU655645:CJV655647 CTQ655645:CTR655647 DDM655645:DDN655647 DNI655645:DNJ655647 DXE655645:DXF655647 EHA655645:EHB655647 EQW655645:EQX655647 FAS655645:FAT655647 FKO655645:FKP655647 FUK655645:FUL655647 GEG655645:GEH655647 GOC655645:GOD655647 GXY655645:GXZ655647 HHU655645:HHV655647 HRQ655645:HRR655647 IBM655645:IBN655647 ILI655645:ILJ655647 IVE655645:IVF655647 JFA655645:JFB655647 JOW655645:JOX655647 JYS655645:JYT655647 KIO655645:KIP655647 KSK655645:KSL655647 LCG655645:LCH655647 LMC655645:LMD655647 LVY655645:LVZ655647 MFU655645:MFV655647 MPQ655645:MPR655647 MZM655645:MZN655647 NJI655645:NJJ655647 NTE655645:NTF655647 ODA655645:ODB655647 OMW655645:OMX655647 OWS655645:OWT655647 PGO655645:PGP655647 PQK655645:PQL655647 QAG655645:QAH655647 QKC655645:QKD655647 QTY655645:QTZ655647 RDU655645:RDV655647 RNQ655645:RNR655647 RXM655645:RXN655647 SHI655645:SHJ655647 SRE655645:SRF655647 TBA655645:TBB655647 TKW655645:TKX655647 TUS655645:TUT655647 UEO655645:UEP655647 UOK655645:UOL655647 UYG655645:UYH655647 VIC655645:VID655647 VRY655645:VRZ655647 WBU655645:WBV655647 WLQ655645:WLR655647 WVM655645:WVN655647 E721181:F721183 JA721181:JB721183 SW721181:SX721183 ACS721181:ACT721183 AMO721181:AMP721183 AWK721181:AWL721183 BGG721181:BGH721183 BQC721181:BQD721183 BZY721181:BZZ721183 CJU721181:CJV721183 CTQ721181:CTR721183 DDM721181:DDN721183 DNI721181:DNJ721183 DXE721181:DXF721183 EHA721181:EHB721183 EQW721181:EQX721183 FAS721181:FAT721183 FKO721181:FKP721183 FUK721181:FUL721183 GEG721181:GEH721183 GOC721181:GOD721183 GXY721181:GXZ721183 HHU721181:HHV721183 HRQ721181:HRR721183 IBM721181:IBN721183 ILI721181:ILJ721183 IVE721181:IVF721183 JFA721181:JFB721183 JOW721181:JOX721183 JYS721181:JYT721183 KIO721181:KIP721183 KSK721181:KSL721183 LCG721181:LCH721183 LMC721181:LMD721183 LVY721181:LVZ721183 MFU721181:MFV721183 MPQ721181:MPR721183 MZM721181:MZN721183 NJI721181:NJJ721183 NTE721181:NTF721183 ODA721181:ODB721183 OMW721181:OMX721183 OWS721181:OWT721183 PGO721181:PGP721183 PQK721181:PQL721183 QAG721181:QAH721183 QKC721181:QKD721183 QTY721181:QTZ721183 RDU721181:RDV721183 RNQ721181:RNR721183 RXM721181:RXN721183 SHI721181:SHJ721183 SRE721181:SRF721183 TBA721181:TBB721183 TKW721181:TKX721183 TUS721181:TUT721183 UEO721181:UEP721183 UOK721181:UOL721183 UYG721181:UYH721183 VIC721181:VID721183 VRY721181:VRZ721183 WBU721181:WBV721183 WLQ721181:WLR721183 WVM721181:WVN721183 E786717:F786719 JA786717:JB786719 SW786717:SX786719 ACS786717:ACT786719 AMO786717:AMP786719 AWK786717:AWL786719 BGG786717:BGH786719 BQC786717:BQD786719 BZY786717:BZZ786719 CJU786717:CJV786719 CTQ786717:CTR786719 DDM786717:DDN786719 DNI786717:DNJ786719 DXE786717:DXF786719 EHA786717:EHB786719 EQW786717:EQX786719 FAS786717:FAT786719 FKO786717:FKP786719 FUK786717:FUL786719 GEG786717:GEH786719 GOC786717:GOD786719 GXY786717:GXZ786719 HHU786717:HHV786719 HRQ786717:HRR786719 IBM786717:IBN786719 ILI786717:ILJ786719 IVE786717:IVF786719 JFA786717:JFB786719 JOW786717:JOX786719 JYS786717:JYT786719 KIO786717:KIP786719 KSK786717:KSL786719 LCG786717:LCH786719 LMC786717:LMD786719 LVY786717:LVZ786719 MFU786717:MFV786719 MPQ786717:MPR786719 MZM786717:MZN786719 NJI786717:NJJ786719 NTE786717:NTF786719 ODA786717:ODB786719 OMW786717:OMX786719 OWS786717:OWT786719 PGO786717:PGP786719 PQK786717:PQL786719 QAG786717:QAH786719 QKC786717:QKD786719 QTY786717:QTZ786719 RDU786717:RDV786719 RNQ786717:RNR786719 RXM786717:RXN786719 SHI786717:SHJ786719 SRE786717:SRF786719 TBA786717:TBB786719 TKW786717:TKX786719 TUS786717:TUT786719 UEO786717:UEP786719 UOK786717:UOL786719 UYG786717:UYH786719 VIC786717:VID786719 VRY786717:VRZ786719 WBU786717:WBV786719 WLQ786717:WLR786719 WVM786717:WVN786719 E852253:F852255 JA852253:JB852255 SW852253:SX852255 ACS852253:ACT852255 AMO852253:AMP852255 AWK852253:AWL852255 BGG852253:BGH852255 BQC852253:BQD852255 BZY852253:BZZ852255 CJU852253:CJV852255 CTQ852253:CTR852255 DDM852253:DDN852255 DNI852253:DNJ852255 DXE852253:DXF852255 EHA852253:EHB852255 EQW852253:EQX852255 FAS852253:FAT852255 FKO852253:FKP852255 FUK852253:FUL852255 GEG852253:GEH852255 GOC852253:GOD852255 GXY852253:GXZ852255 HHU852253:HHV852255 HRQ852253:HRR852255 IBM852253:IBN852255 ILI852253:ILJ852255 IVE852253:IVF852255 JFA852253:JFB852255 JOW852253:JOX852255 JYS852253:JYT852255 KIO852253:KIP852255 KSK852253:KSL852255 LCG852253:LCH852255 LMC852253:LMD852255 LVY852253:LVZ852255 MFU852253:MFV852255 MPQ852253:MPR852255 MZM852253:MZN852255 NJI852253:NJJ852255 NTE852253:NTF852255 ODA852253:ODB852255 OMW852253:OMX852255 OWS852253:OWT852255 PGO852253:PGP852255 PQK852253:PQL852255 QAG852253:QAH852255 QKC852253:QKD852255 QTY852253:QTZ852255 RDU852253:RDV852255 RNQ852253:RNR852255 RXM852253:RXN852255 SHI852253:SHJ852255 SRE852253:SRF852255 TBA852253:TBB852255 TKW852253:TKX852255 TUS852253:TUT852255 UEO852253:UEP852255 UOK852253:UOL852255 UYG852253:UYH852255 VIC852253:VID852255 VRY852253:VRZ852255 WBU852253:WBV852255 WLQ852253:WLR852255 WVM852253:WVN852255 E917789:F917791 JA917789:JB917791 SW917789:SX917791 ACS917789:ACT917791 AMO917789:AMP917791 AWK917789:AWL917791 BGG917789:BGH917791 BQC917789:BQD917791 BZY917789:BZZ917791 CJU917789:CJV917791 CTQ917789:CTR917791 DDM917789:DDN917791 DNI917789:DNJ917791 DXE917789:DXF917791 EHA917789:EHB917791 EQW917789:EQX917791 FAS917789:FAT917791 FKO917789:FKP917791 FUK917789:FUL917791 GEG917789:GEH917791 GOC917789:GOD917791 GXY917789:GXZ917791 HHU917789:HHV917791 HRQ917789:HRR917791 IBM917789:IBN917791 ILI917789:ILJ917791 IVE917789:IVF917791 JFA917789:JFB917791 JOW917789:JOX917791 JYS917789:JYT917791 KIO917789:KIP917791 KSK917789:KSL917791 LCG917789:LCH917791 LMC917789:LMD917791 LVY917789:LVZ917791 MFU917789:MFV917791 MPQ917789:MPR917791 MZM917789:MZN917791 NJI917789:NJJ917791 NTE917789:NTF917791 ODA917789:ODB917791 OMW917789:OMX917791 OWS917789:OWT917791 PGO917789:PGP917791 PQK917789:PQL917791 QAG917789:QAH917791 QKC917789:QKD917791 QTY917789:QTZ917791 RDU917789:RDV917791 RNQ917789:RNR917791 RXM917789:RXN917791 SHI917789:SHJ917791 SRE917789:SRF917791 TBA917789:TBB917791 TKW917789:TKX917791 TUS917789:TUT917791 UEO917789:UEP917791 UOK917789:UOL917791 UYG917789:UYH917791 VIC917789:VID917791 VRY917789:VRZ917791 WBU917789:WBV917791 WLQ917789:WLR917791 WVM917789:WVN917791 E983325:F983327 JA983325:JB983327 SW983325:SX983327 ACS983325:ACT983327 AMO983325:AMP983327 AWK983325:AWL983327 BGG983325:BGH983327 BQC983325:BQD983327 BZY983325:BZZ983327 CJU983325:CJV983327 CTQ983325:CTR983327 DDM983325:DDN983327 DNI983325:DNJ983327 DXE983325:DXF983327 EHA983325:EHB983327 EQW983325:EQX983327 FAS983325:FAT983327 FKO983325:FKP983327 FUK983325:FUL983327 GEG983325:GEH983327 GOC983325:GOD983327 GXY983325:GXZ983327 HHU983325:HHV983327 HRQ983325:HRR983327 IBM983325:IBN983327 ILI983325:ILJ983327 IVE983325:IVF983327 JFA983325:JFB983327 JOW983325:JOX983327 JYS983325:JYT983327 KIO983325:KIP983327 KSK983325:KSL983327 LCG983325:LCH983327 LMC983325:LMD983327 LVY983325:LVZ983327 MFU983325:MFV983327 MPQ983325:MPR983327 MZM983325:MZN983327 NJI983325:NJJ983327 NTE983325:NTF983327 ODA983325:ODB983327 OMW983325:OMX983327 OWS983325:OWT983327 PGO983325:PGP983327 PQK983325:PQL983327 QAG983325:QAH983327 QKC983325:QKD983327 QTY983325:QTZ983327 RDU983325:RDV983327 RNQ983325:RNR983327 RXM983325:RXN983327 SHI983325:SHJ983327 SRE983325:SRF983327 TBA983325:TBB983327 TKW983325:TKX983327 TUS983325:TUT983327 UEO983325:UEP983327 UOK983325:UOL983327 UYG983325:UYH983327 VIC983325:VID983327 VRY983325:VRZ983327 WBU983325:WBV983327 WLQ983325:WLR983327 WVM983325:WVN983327 E232:F232 JA232:JB232 SW232:SX232 ACS232:ACT232 AMO232:AMP232 AWK232:AWL232 BGG232:BGH232 BQC232:BQD232 BZY232:BZZ232 CJU232:CJV232 CTQ232:CTR232 DDM232:DDN232 DNI232:DNJ232 DXE232:DXF232 EHA232:EHB232 EQW232:EQX232 FAS232:FAT232 FKO232:FKP232 FUK232:FUL232 GEG232:GEH232 GOC232:GOD232 GXY232:GXZ232 HHU232:HHV232 HRQ232:HRR232 IBM232:IBN232 ILI232:ILJ232 IVE232:IVF232 JFA232:JFB232 JOW232:JOX232 JYS232:JYT232 KIO232:KIP232 KSK232:KSL232 LCG232:LCH232 LMC232:LMD232 LVY232:LVZ232 MFU232:MFV232 MPQ232:MPR232 MZM232:MZN232 NJI232:NJJ232 NTE232:NTF232 ODA232:ODB232 OMW232:OMX232 OWS232:OWT232 PGO232:PGP232 PQK232:PQL232 QAG232:QAH232 QKC232:QKD232 QTY232:QTZ232 RDU232:RDV232 RNQ232:RNR232 RXM232:RXN232 SHI232:SHJ232 SRE232:SRF232 TBA232:TBB232 TKW232:TKX232 TUS232:TUT232 UEO232:UEP232 UOK232:UOL232 UYG232:UYH232 VIC232:VID232 VRY232:VRZ232 WBU232:WBV232 WLQ232:WLR232 WVM232:WVN232 E65830:F65830 JA65830:JB65830 SW65830:SX65830 ACS65830:ACT65830 AMO65830:AMP65830 AWK65830:AWL65830 BGG65830:BGH65830 BQC65830:BQD65830 BZY65830:BZZ65830 CJU65830:CJV65830 CTQ65830:CTR65830 DDM65830:DDN65830 DNI65830:DNJ65830 DXE65830:DXF65830 EHA65830:EHB65830 EQW65830:EQX65830 FAS65830:FAT65830 FKO65830:FKP65830 FUK65830:FUL65830 GEG65830:GEH65830 GOC65830:GOD65830 GXY65830:GXZ65830 HHU65830:HHV65830 HRQ65830:HRR65830 IBM65830:IBN65830 ILI65830:ILJ65830 IVE65830:IVF65830 JFA65830:JFB65830 JOW65830:JOX65830 JYS65830:JYT65830 KIO65830:KIP65830 KSK65830:KSL65830 LCG65830:LCH65830 LMC65830:LMD65830 LVY65830:LVZ65830 MFU65830:MFV65830 MPQ65830:MPR65830 MZM65830:MZN65830 NJI65830:NJJ65830 NTE65830:NTF65830 ODA65830:ODB65830 OMW65830:OMX65830 OWS65830:OWT65830 PGO65830:PGP65830 PQK65830:PQL65830 QAG65830:QAH65830 QKC65830:QKD65830 QTY65830:QTZ65830 RDU65830:RDV65830 RNQ65830:RNR65830 RXM65830:RXN65830 SHI65830:SHJ65830 SRE65830:SRF65830 TBA65830:TBB65830 TKW65830:TKX65830 TUS65830:TUT65830 UEO65830:UEP65830 UOK65830:UOL65830 UYG65830:UYH65830 VIC65830:VID65830 VRY65830:VRZ65830 WBU65830:WBV65830 WLQ65830:WLR65830 WVM65830:WVN65830 E131366:F131366 JA131366:JB131366 SW131366:SX131366 ACS131366:ACT131366 AMO131366:AMP131366 AWK131366:AWL131366 BGG131366:BGH131366 BQC131366:BQD131366 BZY131366:BZZ131366 CJU131366:CJV131366 CTQ131366:CTR131366 DDM131366:DDN131366 DNI131366:DNJ131366 DXE131366:DXF131366 EHA131366:EHB131366 EQW131366:EQX131366 FAS131366:FAT131366 FKO131366:FKP131366 FUK131366:FUL131366 GEG131366:GEH131366 GOC131366:GOD131366 GXY131366:GXZ131366 HHU131366:HHV131366 HRQ131366:HRR131366 IBM131366:IBN131366 ILI131366:ILJ131366 IVE131366:IVF131366 JFA131366:JFB131366 JOW131366:JOX131366 JYS131366:JYT131366 KIO131366:KIP131366 KSK131366:KSL131366 LCG131366:LCH131366 LMC131366:LMD131366 LVY131366:LVZ131366 MFU131366:MFV131366 MPQ131366:MPR131366 MZM131366:MZN131366 NJI131366:NJJ131366 NTE131366:NTF131366 ODA131366:ODB131366 OMW131366:OMX131366 OWS131366:OWT131366 PGO131366:PGP131366 PQK131366:PQL131366 QAG131366:QAH131366 QKC131366:QKD131366 QTY131366:QTZ131366 RDU131366:RDV131366 RNQ131366:RNR131366 RXM131366:RXN131366 SHI131366:SHJ131366 SRE131366:SRF131366 TBA131366:TBB131366 TKW131366:TKX131366 TUS131366:TUT131366 UEO131366:UEP131366 UOK131366:UOL131366 UYG131366:UYH131366 VIC131366:VID131366 VRY131366:VRZ131366 WBU131366:WBV131366 WLQ131366:WLR131366 WVM131366:WVN131366 E196902:F196902 JA196902:JB196902 SW196902:SX196902 ACS196902:ACT196902 AMO196902:AMP196902 AWK196902:AWL196902 BGG196902:BGH196902 BQC196902:BQD196902 BZY196902:BZZ196902 CJU196902:CJV196902 CTQ196902:CTR196902 DDM196902:DDN196902 DNI196902:DNJ196902 DXE196902:DXF196902 EHA196902:EHB196902 EQW196902:EQX196902 FAS196902:FAT196902 FKO196902:FKP196902 FUK196902:FUL196902 GEG196902:GEH196902 GOC196902:GOD196902 GXY196902:GXZ196902 HHU196902:HHV196902 HRQ196902:HRR196902 IBM196902:IBN196902 ILI196902:ILJ196902 IVE196902:IVF196902 JFA196902:JFB196902 JOW196902:JOX196902 JYS196902:JYT196902 KIO196902:KIP196902 KSK196902:KSL196902 LCG196902:LCH196902 LMC196902:LMD196902 LVY196902:LVZ196902 MFU196902:MFV196902 MPQ196902:MPR196902 MZM196902:MZN196902 NJI196902:NJJ196902 NTE196902:NTF196902 ODA196902:ODB196902 OMW196902:OMX196902 OWS196902:OWT196902 PGO196902:PGP196902 PQK196902:PQL196902 QAG196902:QAH196902 QKC196902:QKD196902 QTY196902:QTZ196902 RDU196902:RDV196902 RNQ196902:RNR196902 RXM196902:RXN196902 SHI196902:SHJ196902 SRE196902:SRF196902 TBA196902:TBB196902 TKW196902:TKX196902 TUS196902:TUT196902 UEO196902:UEP196902 UOK196902:UOL196902 UYG196902:UYH196902 VIC196902:VID196902 VRY196902:VRZ196902 WBU196902:WBV196902 WLQ196902:WLR196902 WVM196902:WVN196902 E262438:F262438 JA262438:JB262438 SW262438:SX262438 ACS262438:ACT262438 AMO262438:AMP262438 AWK262438:AWL262438 BGG262438:BGH262438 BQC262438:BQD262438 BZY262438:BZZ262438 CJU262438:CJV262438 CTQ262438:CTR262438 DDM262438:DDN262438 DNI262438:DNJ262438 DXE262438:DXF262438 EHA262438:EHB262438 EQW262438:EQX262438 FAS262438:FAT262438 FKO262438:FKP262438 FUK262438:FUL262438 GEG262438:GEH262438 GOC262438:GOD262438 GXY262438:GXZ262438 HHU262438:HHV262438 HRQ262438:HRR262438 IBM262438:IBN262438 ILI262438:ILJ262438 IVE262438:IVF262438 JFA262438:JFB262438 JOW262438:JOX262438 JYS262438:JYT262438 KIO262438:KIP262438 KSK262438:KSL262438 LCG262438:LCH262438 LMC262438:LMD262438 LVY262438:LVZ262438 MFU262438:MFV262438 MPQ262438:MPR262438 MZM262438:MZN262438 NJI262438:NJJ262438 NTE262438:NTF262438 ODA262438:ODB262438 OMW262438:OMX262438 OWS262438:OWT262438 PGO262438:PGP262438 PQK262438:PQL262438 QAG262438:QAH262438 QKC262438:QKD262438 QTY262438:QTZ262438 RDU262438:RDV262438 RNQ262438:RNR262438 RXM262438:RXN262438 SHI262438:SHJ262438 SRE262438:SRF262438 TBA262438:TBB262438 TKW262438:TKX262438 TUS262438:TUT262438 UEO262438:UEP262438 UOK262438:UOL262438 UYG262438:UYH262438 VIC262438:VID262438 VRY262438:VRZ262438 WBU262438:WBV262438 WLQ262438:WLR262438 WVM262438:WVN262438 E327974:F327974 JA327974:JB327974 SW327974:SX327974 ACS327974:ACT327974 AMO327974:AMP327974 AWK327974:AWL327974 BGG327974:BGH327974 BQC327974:BQD327974 BZY327974:BZZ327974 CJU327974:CJV327974 CTQ327974:CTR327974 DDM327974:DDN327974 DNI327974:DNJ327974 DXE327974:DXF327974 EHA327974:EHB327974 EQW327974:EQX327974 FAS327974:FAT327974 FKO327974:FKP327974 FUK327974:FUL327974 GEG327974:GEH327974 GOC327974:GOD327974 GXY327974:GXZ327974 HHU327974:HHV327974 HRQ327974:HRR327974 IBM327974:IBN327974 ILI327974:ILJ327974 IVE327974:IVF327974 JFA327974:JFB327974 JOW327974:JOX327974 JYS327974:JYT327974 KIO327974:KIP327974 KSK327974:KSL327974 LCG327974:LCH327974 LMC327974:LMD327974 LVY327974:LVZ327974 MFU327974:MFV327974 MPQ327974:MPR327974 MZM327974:MZN327974 NJI327974:NJJ327974 NTE327974:NTF327974 ODA327974:ODB327974 OMW327974:OMX327974 OWS327974:OWT327974 PGO327974:PGP327974 PQK327974:PQL327974 QAG327974:QAH327974 QKC327974:QKD327974 QTY327974:QTZ327974 RDU327974:RDV327974 RNQ327974:RNR327974 RXM327974:RXN327974 SHI327974:SHJ327974 SRE327974:SRF327974 TBA327974:TBB327974 TKW327974:TKX327974 TUS327974:TUT327974 UEO327974:UEP327974 UOK327974:UOL327974 UYG327974:UYH327974 VIC327974:VID327974 VRY327974:VRZ327974 WBU327974:WBV327974 WLQ327974:WLR327974 WVM327974:WVN327974 E393510:F393510 JA393510:JB393510 SW393510:SX393510 ACS393510:ACT393510 AMO393510:AMP393510 AWK393510:AWL393510 BGG393510:BGH393510 BQC393510:BQD393510 BZY393510:BZZ393510 CJU393510:CJV393510 CTQ393510:CTR393510 DDM393510:DDN393510 DNI393510:DNJ393510 DXE393510:DXF393510 EHA393510:EHB393510 EQW393510:EQX393510 FAS393510:FAT393510 FKO393510:FKP393510 FUK393510:FUL393510 GEG393510:GEH393510 GOC393510:GOD393510 GXY393510:GXZ393510 HHU393510:HHV393510 HRQ393510:HRR393510 IBM393510:IBN393510 ILI393510:ILJ393510 IVE393510:IVF393510 JFA393510:JFB393510 JOW393510:JOX393510 JYS393510:JYT393510 KIO393510:KIP393510 KSK393510:KSL393510 LCG393510:LCH393510 LMC393510:LMD393510 LVY393510:LVZ393510 MFU393510:MFV393510 MPQ393510:MPR393510 MZM393510:MZN393510 NJI393510:NJJ393510 NTE393510:NTF393510 ODA393510:ODB393510 OMW393510:OMX393510 OWS393510:OWT393510 PGO393510:PGP393510 PQK393510:PQL393510 QAG393510:QAH393510 QKC393510:QKD393510 QTY393510:QTZ393510 RDU393510:RDV393510 RNQ393510:RNR393510 RXM393510:RXN393510 SHI393510:SHJ393510 SRE393510:SRF393510 TBA393510:TBB393510 TKW393510:TKX393510 TUS393510:TUT393510 UEO393510:UEP393510 UOK393510:UOL393510 UYG393510:UYH393510 VIC393510:VID393510 VRY393510:VRZ393510 WBU393510:WBV393510 WLQ393510:WLR393510 WVM393510:WVN393510 E459046:F459046 JA459046:JB459046 SW459046:SX459046 ACS459046:ACT459046 AMO459046:AMP459046 AWK459046:AWL459046 BGG459046:BGH459046 BQC459046:BQD459046 BZY459046:BZZ459046 CJU459046:CJV459046 CTQ459046:CTR459046 DDM459046:DDN459046 DNI459046:DNJ459046 DXE459046:DXF459046 EHA459046:EHB459046 EQW459046:EQX459046 FAS459046:FAT459046 FKO459046:FKP459046 FUK459046:FUL459046 GEG459046:GEH459046 GOC459046:GOD459046 GXY459046:GXZ459046 HHU459046:HHV459046 HRQ459046:HRR459046 IBM459046:IBN459046 ILI459046:ILJ459046 IVE459046:IVF459046 JFA459046:JFB459046 JOW459046:JOX459046 JYS459046:JYT459046 KIO459046:KIP459046 KSK459046:KSL459046 LCG459046:LCH459046 LMC459046:LMD459046 LVY459046:LVZ459046 MFU459046:MFV459046 MPQ459046:MPR459046 MZM459046:MZN459046 NJI459046:NJJ459046 NTE459046:NTF459046 ODA459046:ODB459046 OMW459046:OMX459046 OWS459046:OWT459046 PGO459046:PGP459046 PQK459046:PQL459046 QAG459046:QAH459046 QKC459046:QKD459046 QTY459046:QTZ459046 RDU459046:RDV459046 RNQ459046:RNR459046 RXM459046:RXN459046 SHI459046:SHJ459046 SRE459046:SRF459046 TBA459046:TBB459046 TKW459046:TKX459046 TUS459046:TUT459046 UEO459046:UEP459046 UOK459046:UOL459046 UYG459046:UYH459046 VIC459046:VID459046 VRY459046:VRZ459046 WBU459046:WBV459046 WLQ459046:WLR459046 WVM459046:WVN459046 E524582:F524582 JA524582:JB524582 SW524582:SX524582 ACS524582:ACT524582 AMO524582:AMP524582 AWK524582:AWL524582 BGG524582:BGH524582 BQC524582:BQD524582 BZY524582:BZZ524582 CJU524582:CJV524582 CTQ524582:CTR524582 DDM524582:DDN524582 DNI524582:DNJ524582 DXE524582:DXF524582 EHA524582:EHB524582 EQW524582:EQX524582 FAS524582:FAT524582 FKO524582:FKP524582 FUK524582:FUL524582 GEG524582:GEH524582 GOC524582:GOD524582 GXY524582:GXZ524582 HHU524582:HHV524582 HRQ524582:HRR524582 IBM524582:IBN524582 ILI524582:ILJ524582 IVE524582:IVF524582 JFA524582:JFB524582 JOW524582:JOX524582 JYS524582:JYT524582 KIO524582:KIP524582 KSK524582:KSL524582 LCG524582:LCH524582 LMC524582:LMD524582 LVY524582:LVZ524582 MFU524582:MFV524582 MPQ524582:MPR524582 MZM524582:MZN524582 NJI524582:NJJ524582 NTE524582:NTF524582 ODA524582:ODB524582 OMW524582:OMX524582 OWS524582:OWT524582 PGO524582:PGP524582 PQK524582:PQL524582 QAG524582:QAH524582 QKC524582:QKD524582 QTY524582:QTZ524582 RDU524582:RDV524582 RNQ524582:RNR524582 RXM524582:RXN524582 SHI524582:SHJ524582 SRE524582:SRF524582 TBA524582:TBB524582 TKW524582:TKX524582 TUS524582:TUT524582 UEO524582:UEP524582 UOK524582:UOL524582 UYG524582:UYH524582 VIC524582:VID524582 VRY524582:VRZ524582 WBU524582:WBV524582 WLQ524582:WLR524582 WVM524582:WVN524582 E590118:F590118 JA590118:JB590118 SW590118:SX590118 ACS590118:ACT590118 AMO590118:AMP590118 AWK590118:AWL590118 BGG590118:BGH590118 BQC590118:BQD590118 BZY590118:BZZ590118 CJU590118:CJV590118 CTQ590118:CTR590118 DDM590118:DDN590118 DNI590118:DNJ590118 DXE590118:DXF590118 EHA590118:EHB590118 EQW590118:EQX590118 FAS590118:FAT590118 FKO590118:FKP590118 FUK590118:FUL590118 GEG590118:GEH590118 GOC590118:GOD590118 GXY590118:GXZ590118 HHU590118:HHV590118 HRQ590118:HRR590118 IBM590118:IBN590118 ILI590118:ILJ590118 IVE590118:IVF590118 JFA590118:JFB590118 JOW590118:JOX590118 JYS590118:JYT590118 KIO590118:KIP590118 KSK590118:KSL590118 LCG590118:LCH590118 LMC590118:LMD590118 LVY590118:LVZ590118 MFU590118:MFV590118 MPQ590118:MPR590118 MZM590118:MZN590118 NJI590118:NJJ590118 NTE590118:NTF590118 ODA590118:ODB590118 OMW590118:OMX590118 OWS590118:OWT590118 PGO590118:PGP590118 PQK590118:PQL590118 QAG590118:QAH590118 QKC590118:QKD590118 QTY590118:QTZ590118 RDU590118:RDV590118 RNQ590118:RNR590118 RXM590118:RXN590118 SHI590118:SHJ590118 SRE590118:SRF590118 TBA590118:TBB590118 TKW590118:TKX590118 TUS590118:TUT590118 UEO590118:UEP590118 UOK590118:UOL590118 UYG590118:UYH590118 VIC590118:VID590118 VRY590118:VRZ590118 WBU590118:WBV590118 WLQ590118:WLR590118 WVM590118:WVN590118 E655654:F655654 JA655654:JB655654 SW655654:SX655654 ACS655654:ACT655654 AMO655654:AMP655654 AWK655654:AWL655654 BGG655654:BGH655654 BQC655654:BQD655654 BZY655654:BZZ655654 CJU655654:CJV655654 CTQ655654:CTR655654 DDM655654:DDN655654 DNI655654:DNJ655654 DXE655654:DXF655654 EHA655654:EHB655654 EQW655654:EQX655654 FAS655654:FAT655654 FKO655654:FKP655654 FUK655654:FUL655654 GEG655654:GEH655654 GOC655654:GOD655654 GXY655654:GXZ655654 HHU655654:HHV655654 HRQ655654:HRR655654 IBM655654:IBN655654 ILI655654:ILJ655654 IVE655654:IVF655654 JFA655654:JFB655654 JOW655654:JOX655654 JYS655654:JYT655654 KIO655654:KIP655654 KSK655654:KSL655654 LCG655654:LCH655654 LMC655654:LMD655654 LVY655654:LVZ655654 MFU655654:MFV655654 MPQ655654:MPR655654 MZM655654:MZN655654 NJI655654:NJJ655654 NTE655654:NTF655654 ODA655654:ODB655654 OMW655654:OMX655654 OWS655654:OWT655654 PGO655654:PGP655654 PQK655654:PQL655654 QAG655654:QAH655654 QKC655654:QKD655654 QTY655654:QTZ655654 RDU655654:RDV655654 RNQ655654:RNR655654 RXM655654:RXN655654 SHI655654:SHJ655654 SRE655654:SRF655654 TBA655654:TBB655654 TKW655654:TKX655654 TUS655654:TUT655654 UEO655654:UEP655654 UOK655654:UOL655654 UYG655654:UYH655654 VIC655654:VID655654 VRY655654:VRZ655654 WBU655654:WBV655654 WLQ655654:WLR655654 WVM655654:WVN655654 E721190:F721190 JA721190:JB721190 SW721190:SX721190 ACS721190:ACT721190 AMO721190:AMP721190 AWK721190:AWL721190 BGG721190:BGH721190 BQC721190:BQD721190 BZY721190:BZZ721190 CJU721190:CJV721190 CTQ721190:CTR721190 DDM721190:DDN721190 DNI721190:DNJ721190 DXE721190:DXF721190 EHA721190:EHB721190 EQW721190:EQX721190 FAS721190:FAT721190 FKO721190:FKP721190 FUK721190:FUL721190 GEG721190:GEH721190 GOC721190:GOD721190 GXY721190:GXZ721190 HHU721190:HHV721190 HRQ721190:HRR721190 IBM721190:IBN721190 ILI721190:ILJ721190 IVE721190:IVF721190 JFA721190:JFB721190 JOW721190:JOX721190 JYS721190:JYT721190 KIO721190:KIP721190 KSK721190:KSL721190 LCG721190:LCH721190 LMC721190:LMD721190 LVY721190:LVZ721190 MFU721190:MFV721190 MPQ721190:MPR721190 MZM721190:MZN721190 NJI721190:NJJ721190 NTE721190:NTF721190 ODA721190:ODB721190 OMW721190:OMX721190 OWS721190:OWT721190 PGO721190:PGP721190 PQK721190:PQL721190 QAG721190:QAH721190 QKC721190:QKD721190 QTY721190:QTZ721190 RDU721190:RDV721190 RNQ721190:RNR721190 RXM721190:RXN721190 SHI721190:SHJ721190 SRE721190:SRF721190 TBA721190:TBB721190 TKW721190:TKX721190 TUS721190:TUT721190 UEO721190:UEP721190 UOK721190:UOL721190 UYG721190:UYH721190 VIC721190:VID721190 VRY721190:VRZ721190 WBU721190:WBV721190 WLQ721190:WLR721190 WVM721190:WVN721190 E786726:F786726 JA786726:JB786726 SW786726:SX786726 ACS786726:ACT786726 AMO786726:AMP786726 AWK786726:AWL786726 BGG786726:BGH786726 BQC786726:BQD786726 BZY786726:BZZ786726 CJU786726:CJV786726 CTQ786726:CTR786726 DDM786726:DDN786726 DNI786726:DNJ786726 DXE786726:DXF786726 EHA786726:EHB786726 EQW786726:EQX786726 FAS786726:FAT786726 FKO786726:FKP786726 FUK786726:FUL786726 GEG786726:GEH786726 GOC786726:GOD786726 GXY786726:GXZ786726 HHU786726:HHV786726 HRQ786726:HRR786726 IBM786726:IBN786726 ILI786726:ILJ786726 IVE786726:IVF786726 JFA786726:JFB786726 JOW786726:JOX786726 JYS786726:JYT786726 KIO786726:KIP786726 KSK786726:KSL786726 LCG786726:LCH786726 LMC786726:LMD786726 LVY786726:LVZ786726 MFU786726:MFV786726 MPQ786726:MPR786726 MZM786726:MZN786726 NJI786726:NJJ786726 NTE786726:NTF786726 ODA786726:ODB786726 OMW786726:OMX786726 OWS786726:OWT786726 PGO786726:PGP786726 PQK786726:PQL786726 QAG786726:QAH786726 QKC786726:QKD786726 QTY786726:QTZ786726 RDU786726:RDV786726 RNQ786726:RNR786726 RXM786726:RXN786726 SHI786726:SHJ786726 SRE786726:SRF786726 TBA786726:TBB786726 TKW786726:TKX786726 TUS786726:TUT786726 UEO786726:UEP786726 UOK786726:UOL786726 UYG786726:UYH786726 VIC786726:VID786726 VRY786726:VRZ786726 WBU786726:WBV786726 WLQ786726:WLR786726 WVM786726:WVN786726 E852262:F852262 JA852262:JB852262 SW852262:SX852262 ACS852262:ACT852262 AMO852262:AMP852262 AWK852262:AWL852262 BGG852262:BGH852262 BQC852262:BQD852262 BZY852262:BZZ852262 CJU852262:CJV852262 CTQ852262:CTR852262 DDM852262:DDN852262 DNI852262:DNJ852262 DXE852262:DXF852262 EHA852262:EHB852262 EQW852262:EQX852262 FAS852262:FAT852262 FKO852262:FKP852262 FUK852262:FUL852262 GEG852262:GEH852262 GOC852262:GOD852262 GXY852262:GXZ852262 HHU852262:HHV852262 HRQ852262:HRR852262 IBM852262:IBN852262 ILI852262:ILJ852262 IVE852262:IVF852262 JFA852262:JFB852262 JOW852262:JOX852262 JYS852262:JYT852262 KIO852262:KIP852262 KSK852262:KSL852262 LCG852262:LCH852262 LMC852262:LMD852262 LVY852262:LVZ852262 MFU852262:MFV852262 MPQ852262:MPR852262 MZM852262:MZN852262 NJI852262:NJJ852262 NTE852262:NTF852262 ODA852262:ODB852262 OMW852262:OMX852262 OWS852262:OWT852262 PGO852262:PGP852262 PQK852262:PQL852262 QAG852262:QAH852262 QKC852262:QKD852262 QTY852262:QTZ852262 RDU852262:RDV852262 RNQ852262:RNR852262 RXM852262:RXN852262 SHI852262:SHJ852262 SRE852262:SRF852262 TBA852262:TBB852262 TKW852262:TKX852262 TUS852262:TUT852262 UEO852262:UEP852262 UOK852262:UOL852262 UYG852262:UYH852262 VIC852262:VID852262 VRY852262:VRZ852262 WBU852262:WBV852262 WLQ852262:WLR852262 WVM852262:WVN852262 E917798:F917798 JA917798:JB917798 SW917798:SX917798 ACS917798:ACT917798 AMO917798:AMP917798 AWK917798:AWL917798 BGG917798:BGH917798 BQC917798:BQD917798 BZY917798:BZZ917798 CJU917798:CJV917798 CTQ917798:CTR917798 DDM917798:DDN917798 DNI917798:DNJ917798 DXE917798:DXF917798 EHA917798:EHB917798 EQW917798:EQX917798 FAS917798:FAT917798 FKO917798:FKP917798 FUK917798:FUL917798 GEG917798:GEH917798 GOC917798:GOD917798 GXY917798:GXZ917798 HHU917798:HHV917798 HRQ917798:HRR917798 IBM917798:IBN917798 ILI917798:ILJ917798 IVE917798:IVF917798 JFA917798:JFB917798 JOW917798:JOX917798 JYS917798:JYT917798 KIO917798:KIP917798 KSK917798:KSL917798 LCG917798:LCH917798 LMC917798:LMD917798 LVY917798:LVZ917798 MFU917798:MFV917798 MPQ917798:MPR917798 MZM917798:MZN917798 NJI917798:NJJ917798 NTE917798:NTF917798 ODA917798:ODB917798 OMW917798:OMX917798 OWS917798:OWT917798 PGO917798:PGP917798 PQK917798:PQL917798 QAG917798:QAH917798 QKC917798:QKD917798 QTY917798:QTZ917798 RDU917798:RDV917798 RNQ917798:RNR917798 RXM917798:RXN917798 SHI917798:SHJ917798 SRE917798:SRF917798 TBA917798:TBB917798 TKW917798:TKX917798 TUS917798:TUT917798 UEO917798:UEP917798 UOK917798:UOL917798 UYG917798:UYH917798 VIC917798:VID917798 VRY917798:VRZ917798 WBU917798:WBV917798 WLQ917798:WLR917798 WVM917798:WVN917798 E983334:F983334 JA983334:JB983334 SW983334:SX983334 ACS983334:ACT983334 AMO983334:AMP983334 AWK983334:AWL983334 BGG983334:BGH983334 BQC983334:BQD983334 BZY983334:BZZ983334 CJU983334:CJV983334 CTQ983334:CTR983334 DDM983334:DDN983334 DNI983334:DNJ983334 DXE983334:DXF983334 EHA983334:EHB983334 EQW983334:EQX983334 FAS983334:FAT983334 FKO983334:FKP983334 FUK983334:FUL983334 GEG983334:GEH983334 GOC983334:GOD983334 GXY983334:GXZ983334 HHU983334:HHV983334 HRQ983334:HRR983334 IBM983334:IBN983334 ILI983334:ILJ983334 IVE983334:IVF983334 JFA983334:JFB983334 JOW983334:JOX983334 JYS983334:JYT983334 KIO983334:KIP983334 KSK983334:KSL983334 LCG983334:LCH983334 LMC983334:LMD983334 LVY983334:LVZ983334 MFU983334:MFV983334 MPQ983334:MPR983334 MZM983334:MZN983334 NJI983334:NJJ983334 NTE983334:NTF983334 ODA983334:ODB983334 OMW983334:OMX983334 OWS983334:OWT983334 PGO983334:PGP983334 PQK983334:PQL983334 QAG983334:QAH983334 QKC983334:QKD983334 QTY983334:QTZ983334 RDU983334:RDV983334 RNQ983334:RNR983334 RXM983334:RXN983334 SHI983334:SHJ983334 SRE983334:SRF983334 TBA983334:TBB983334 TKW983334:TKX983334 TUS983334:TUT983334 UEO983334:UEP983334 UOK983334:UOL983334 UYG983334:UYH983334 VIC983334:VID983334 VRY983334:VRZ983334 WBU983334:WBV983334 WLQ983334:WLR983334 WVM983334:WVN983334"/>
    <dataValidation allowBlank="1" showInputMessage="1" showErrorMessage="1" prompt="Especificar origen de dicho recurso: Federal, Estatal, Municipal, Particulares." sqref="D218 IZ218 SV218 ACR218 AMN218 AWJ218 BGF218 BQB218 BZX218 CJT218 CTP218 DDL218 DNH218 DXD218 EGZ218 EQV218 FAR218 FKN218 FUJ218 GEF218 GOB218 GXX218 HHT218 HRP218 IBL218 ILH218 IVD218 JEZ218 JOV218 JYR218 KIN218 KSJ218 LCF218 LMB218 LVX218 MFT218 MPP218 MZL218 NJH218 NTD218 OCZ218 OMV218 OWR218 PGN218 PQJ218 QAF218 QKB218 QTX218 RDT218 RNP218 RXL218 SHH218 SRD218 TAZ218 TKV218 TUR218 UEN218 UOJ218 UYF218 VIB218 VRX218 WBT218 WLP218 WVL218 D65814 IZ65814 SV65814 ACR65814 AMN65814 AWJ65814 BGF65814 BQB65814 BZX65814 CJT65814 CTP65814 DDL65814 DNH65814 DXD65814 EGZ65814 EQV65814 FAR65814 FKN65814 FUJ65814 GEF65814 GOB65814 GXX65814 HHT65814 HRP65814 IBL65814 ILH65814 IVD65814 JEZ65814 JOV65814 JYR65814 KIN65814 KSJ65814 LCF65814 LMB65814 LVX65814 MFT65814 MPP65814 MZL65814 NJH65814 NTD65814 OCZ65814 OMV65814 OWR65814 PGN65814 PQJ65814 QAF65814 QKB65814 QTX65814 RDT65814 RNP65814 RXL65814 SHH65814 SRD65814 TAZ65814 TKV65814 TUR65814 UEN65814 UOJ65814 UYF65814 VIB65814 VRX65814 WBT65814 WLP65814 WVL65814 D131350 IZ131350 SV131350 ACR131350 AMN131350 AWJ131350 BGF131350 BQB131350 BZX131350 CJT131350 CTP131350 DDL131350 DNH131350 DXD131350 EGZ131350 EQV131350 FAR131350 FKN131350 FUJ131350 GEF131350 GOB131350 GXX131350 HHT131350 HRP131350 IBL131350 ILH131350 IVD131350 JEZ131350 JOV131350 JYR131350 KIN131350 KSJ131350 LCF131350 LMB131350 LVX131350 MFT131350 MPP131350 MZL131350 NJH131350 NTD131350 OCZ131350 OMV131350 OWR131350 PGN131350 PQJ131350 QAF131350 QKB131350 QTX131350 RDT131350 RNP131350 RXL131350 SHH131350 SRD131350 TAZ131350 TKV131350 TUR131350 UEN131350 UOJ131350 UYF131350 VIB131350 VRX131350 WBT131350 WLP131350 WVL131350 D196886 IZ196886 SV196886 ACR196886 AMN196886 AWJ196886 BGF196886 BQB196886 BZX196886 CJT196886 CTP196886 DDL196886 DNH196886 DXD196886 EGZ196886 EQV196886 FAR196886 FKN196886 FUJ196886 GEF196886 GOB196886 GXX196886 HHT196886 HRP196886 IBL196886 ILH196886 IVD196886 JEZ196886 JOV196886 JYR196886 KIN196886 KSJ196886 LCF196886 LMB196886 LVX196886 MFT196886 MPP196886 MZL196886 NJH196886 NTD196886 OCZ196886 OMV196886 OWR196886 PGN196886 PQJ196886 QAF196886 QKB196886 QTX196886 RDT196886 RNP196886 RXL196886 SHH196886 SRD196886 TAZ196886 TKV196886 TUR196886 UEN196886 UOJ196886 UYF196886 VIB196886 VRX196886 WBT196886 WLP196886 WVL196886 D262422 IZ262422 SV262422 ACR262422 AMN262422 AWJ262422 BGF262422 BQB262422 BZX262422 CJT262422 CTP262422 DDL262422 DNH262422 DXD262422 EGZ262422 EQV262422 FAR262422 FKN262422 FUJ262422 GEF262422 GOB262422 GXX262422 HHT262422 HRP262422 IBL262422 ILH262422 IVD262422 JEZ262422 JOV262422 JYR262422 KIN262422 KSJ262422 LCF262422 LMB262422 LVX262422 MFT262422 MPP262422 MZL262422 NJH262422 NTD262422 OCZ262422 OMV262422 OWR262422 PGN262422 PQJ262422 QAF262422 QKB262422 QTX262422 RDT262422 RNP262422 RXL262422 SHH262422 SRD262422 TAZ262422 TKV262422 TUR262422 UEN262422 UOJ262422 UYF262422 VIB262422 VRX262422 WBT262422 WLP262422 WVL262422 D327958 IZ327958 SV327958 ACR327958 AMN327958 AWJ327958 BGF327958 BQB327958 BZX327958 CJT327958 CTP327958 DDL327958 DNH327958 DXD327958 EGZ327958 EQV327958 FAR327958 FKN327958 FUJ327958 GEF327958 GOB327958 GXX327958 HHT327958 HRP327958 IBL327958 ILH327958 IVD327958 JEZ327958 JOV327958 JYR327958 KIN327958 KSJ327958 LCF327958 LMB327958 LVX327958 MFT327958 MPP327958 MZL327958 NJH327958 NTD327958 OCZ327958 OMV327958 OWR327958 PGN327958 PQJ327958 QAF327958 QKB327958 QTX327958 RDT327958 RNP327958 RXL327958 SHH327958 SRD327958 TAZ327958 TKV327958 TUR327958 UEN327958 UOJ327958 UYF327958 VIB327958 VRX327958 WBT327958 WLP327958 WVL327958 D393494 IZ393494 SV393494 ACR393494 AMN393494 AWJ393494 BGF393494 BQB393494 BZX393494 CJT393494 CTP393494 DDL393494 DNH393494 DXD393494 EGZ393494 EQV393494 FAR393494 FKN393494 FUJ393494 GEF393494 GOB393494 GXX393494 HHT393494 HRP393494 IBL393494 ILH393494 IVD393494 JEZ393494 JOV393494 JYR393494 KIN393494 KSJ393494 LCF393494 LMB393494 LVX393494 MFT393494 MPP393494 MZL393494 NJH393494 NTD393494 OCZ393494 OMV393494 OWR393494 PGN393494 PQJ393494 QAF393494 QKB393494 QTX393494 RDT393494 RNP393494 RXL393494 SHH393494 SRD393494 TAZ393494 TKV393494 TUR393494 UEN393494 UOJ393494 UYF393494 VIB393494 VRX393494 WBT393494 WLP393494 WVL393494 D459030 IZ459030 SV459030 ACR459030 AMN459030 AWJ459030 BGF459030 BQB459030 BZX459030 CJT459030 CTP459030 DDL459030 DNH459030 DXD459030 EGZ459030 EQV459030 FAR459030 FKN459030 FUJ459030 GEF459030 GOB459030 GXX459030 HHT459030 HRP459030 IBL459030 ILH459030 IVD459030 JEZ459030 JOV459030 JYR459030 KIN459030 KSJ459030 LCF459030 LMB459030 LVX459030 MFT459030 MPP459030 MZL459030 NJH459030 NTD459030 OCZ459030 OMV459030 OWR459030 PGN459030 PQJ459030 QAF459030 QKB459030 QTX459030 RDT459030 RNP459030 RXL459030 SHH459030 SRD459030 TAZ459030 TKV459030 TUR459030 UEN459030 UOJ459030 UYF459030 VIB459030 VRX459030 WBT459030 WLP459030 WVL459030 D524566 IZ524566 SV524566 ACR524566 AMN524566 AWJ524566 BGF524566 BQB524566 BZX524566 CJT524566 CTP524566 DDL524566 DNH524566 DXD524566 EGZ524566 EQV524566 FAR524566 FKN524566 FUJ524566 GEF524566 GOB524566 GXX524566 HHT524566 HRP524566 IBL524566 ILH524566 IVD524566 JEZ524566 JOV524566 JYR524566 KIN524566 KSJ524566 LCF524566 LMB524566 LVX524566 MFT524566 MPP524566 MZL524566 NJH524566 NTD524566 OCZ524566 OMV524566 OWR524566 PGN524566 PQJ524566 QAF524566 QKB524566 QTX524566 RDT524566 RNP524566 RXL524566 SHH524566 SRD524566 TAZ524566 TKV524566 TUR524566 UEN524566 UOJ524566 UYF524566 VIB524566 VRX524566 WBT524566 WLP524566 WVL524566 D590102 IZ590102 SV590102 ACR590102 AMN590102 AWJ590102 BGF590102 BQB590102 BZX590102 CJT590102 CTP590102 DDL590102 DNH590102 DXD590102 EGZ590102 EQV590102 FAR590102 FKN590102 FUJ590102 GEF590102 GOB590102 GXX590102 HHT590102 HRP590102 IBL590102 ILH590102 IVD590102 JEZ590102 JOV590102 JYR590102 KIN590102 KSJ590102 LCF590102 LMB590102 LVX590102 MFT590102 MPP590102 MZL590102 NJH590102 NTD590102 OCZ590102 OMV590102 OWR590102 PGN590102 PQJ590102 QAF590102 QKB590102 QTX590102 RDT590102 RNP590102 RXL590102 SHH590102 SRD590102 TAZ590102 TKV590102 TUR590102 UEN590102 UOJ590102 UYF590102 VIB590102 VRX590102 WBT590102 WLP590102 WVL590102 D655638 IZ655638 SV655638 ACR655638 AMN655638 AWJ655638 BGF655638 BQB655638 BZX655638 CJT655638 CTP655638 DDL655638 DNH655638 DXD655638 EGZ655638 EQV655638 FAR655638 FKN655638 FUJ655638 GEF655638 GOB655638 GXX655638 HHT655638 HRP655638 IBL655638 ILH655638 IVD655638 JEZ655638 JOV655638 JYR655638 KIN655638 KSJ655638 LCF655638 LMB655638 LVX655638 MFT655638 MPP655638 MZL655638 NJH655638 NTD655638 OCZ655638 OMV655638 OWR655638 PGN655638 PQJ655638 QAF655638 QKB655638 QTX655638 RDT655638 RNP655638 RXL655638 SHH655638 SRD655638 TAZ655638 TKV655638 TUR655638 UEN655638 UOJ655638 UYF655638 VIB655638 VRX655638 WBT655638 WLP655638 WVL655638 D721174 IZ721174 SV721174 ACR721174 AMN721174 AWJ721174 BGF721174 BQB721174 BZX721174 CJT721174 CTP721174 DDL721174 DNH721174 DXD721174 EGZ721174 EQV721174 FAR721174 FKN721174 FUJ721174 GEF721174 GOB721174 GXX721174 HHT721174 HRP721174 IBL721174 ILH721174 IVD721174 JEZ721174 JOV721174 JYR721174 KIN721174 KSJ721174 LCF721174 LMB721174 LVX721174 MFT721174 MPP721174 MZL721174 NJH721174 NTD721174 OCZ721174 OMV721174 OWR721174 PGN721174 PQJ721174 QAF721174 QKB721174 QTX721174 RDT721174 RNP721174 RXL721174 SHH721174 SRD721174 TAZ721174 TKV721174 TUR721174 UEN721174 UOJ721174 UYF721174 VIB721174 VRX721174 WBT721174 WLP721174 WVL721174 D786710 IZ786710 SV786710 ACR786710 AMN786710 AWJ786710 BGF786710 BQB786710 BZX786710 CJT786710 CTP786710 DDL786710 DNH786710 DXD786710 EGZ786710 EQV786710 FAR786710 FKN786710 FUJ786710 GEF786710 GOB786710 GXX786710 HHT786710 HRP786710 IBL786710 ILH786710 IVD786710 JEZ786710 JOV786710 JYR786710 KIN786710 KSJ786710 LCF786710 LMB786710 LVX786710 MFT786710 MPP786710 MZL786710 NJH786710 NTD786710 OCZ786710 OMV786710 OWR786710 PGN786710 PQJ786710 QAF786710 QKB786710 QTX786710 RDT786710 RNP786710 RXL786710 SHH786710 SRD786710 TAZ786710 TKV786710 TUR786710 UEN786710 UOJ786710 UYF786710 VIB786710 VRX786710 WBT786710 WLP786710 WVL786710 D852246 IZ852246 SV852246 ACR852246 AMN852246 AWJ852246 BGF852246 BQB852246 BZX852246 CJT852246 CTP852246 DDL852246 DNH852246 DXD852246 EGZ852246 EQV852246 FAR852246 FKN852246 FUJ852246 GEF852246 GOB852246 GXX852246 HHT852246 HRP852246 IBL852246 ILH852246 IVD852246 JEZ852246 JOV852246 JYR852246 KIN852246 KSJ852246 LCF852246 LMB852246 LVX852246 MFT852246 MPP852246 MZL852246 NJH852246 NTD852246 OCZ852246 OMV852246 OWR852246 PGN852246 PQJ852246 QAF852246 QKB852246 QTX852246 RDT852246 RNP852246 RXL852246 SHH852246 SRD852246 TAZ852246 TKV852246 TUR852246 UEN852246 UOJ852246 UYF852246 VIB852246 VRX852246 WBT852246 WLP852246 WVL852246 D917782 IZ917782 SV917782 ACR917782 AMN917782 AWJ917782 BGF917782 BQB917782 BZX917782 CJT917782 CTP917782 DDL917782 DNH917782 DXD917782 EGZ917782 EQV917782 FAR917782 FKN917782 FUJ917782 GEF917782 GOB917782 GXX917782 HHT917782 HRP917782 IBL917782 ILH917782 IVD917782 JEZ917782 JOV917782 JYR917782 KIN917782 KSJ917782 LCF917782 LMB917782 LVX917782 MFT917782 MPP917782 MZL917782 NJH917782 NTD917782 OCZ917782 OMV917782 OWR917782 PGN917782 PQJ917782 QAF917782 QKB917782 QTX917782 RDT917782 RNP917782 RXL917782 SHH917782 SRD917782 TAZ917782 TKV917782 TUR917782 UEN917782 UOJ917782 UYF917782 VIB917782 VRX917782 WBT917782 WLP917782 WVL917782 D983318 IZ983318 SV983318 ACR983318 AMN983318 AWJ983318 BGF983318 BQB983318 BZX983318 CJT983318 CTP983318 DDL983318 DNH983318 DXD983318 EGZ983318 EQV983318 FAR983318 FKN983318 FUJ983318 GEF983318 GOB983318 GXX983318 HHT983318 HRP983318 IBL983318 ILH983318 IVD983318 JEZ983318 JOV983318 JYR983318 KIN983318 KSJ983318 LCF983318 LMB983318 LVX983318 MFT983318 MPP983318 MZL983318 NJH983318 NTD983318 OCZ983318 OMV983318 OWR983318 PGN983318 PQJ983318 QAF983318 QKB983318 QTX983318 RDT983318 RNP983318 RXL983318 SHH983318 SRD983318 TAZ983318 TKV983318 TUR983318 UEN983318 UOJ983318 UYF983318 VIB983318 VRX983318 WBT983318 WLP983318 WVL983318 D225 IZ225 SV225 ACR225 AMN225 AWJ225 BGF225 BQB225 BZX225 CJT225 CTP225 DDL225 DNH225 DXD225 EGZ225 EQV225 FAR225 FKN225 FUJ225 GEF225 GOB225 GXX225 HHT225 HRP225 IBL225 ILH225 IVD225 JEZ225 JOV225 JYR225 KIN225 KSJ225 LCF225 LMB225 LVX225 MFT225 MPP225 MZL225 NJH225 NTD225 OCZ225 OMV225 OWR225 PGN225 PQJ225 QAF225 QKB225 QTX225 RDT225 RNP225 RXL225 SHH225 SRD225 TAZ225 TKV225 TUR225 UEN225 UOJ225 UYF225 VIB225 VRX225 WBT225 WLP225 WVL225 D65821:D65823 IZ65821:IZ65823 SV65821:SV65823 ACR65821:ACR65823 AMN65821:AMN65823 AWJ65821:AWJ65823 BGF65821:BGF65823 BQB65821:BQB65823 BZX65821:BZX65823 CJT65821:CJT65823 CTP65821:CTP65823 DDL65821:DDL65823 DNH65821:DNH65823 DXD65821:DXD65823 EGZ65821:EGZ65823 EQV65821:EQV65823 FAR65821:FAR65823 FKN65821:FKN65823 FUJ65821:FUJ65823 GEF65821:GEF65823 GOB65821:GOB65823 GXX65821:GXX65823 HHT65821:HHT65823 HRP65821:HRP65823 IBL65821:IBL65823 ILH65821:ILH65823 IVD65821:IVD65823 JEZ65821:JEZ65823 JOV65821:JOV65823 JYR65821:JYR65823 KIN65821:KIN65823 KSJ65821:KSJ65823 LCF65821:LCF65823 LMB65821:LMB65823 LVX65821:LVX65823 MFT65821:MFT65823 MPP65821:MPP65823 MZL65821:MZL65823 NJH65821:NJH65823 NTD65821:NTD65823 OCZ65821:OCZ65823 OMV65821:OMV65823 OWR65821:OWR65823 PGN65821:PGN65823 PQJ65821:PQJ65823 QAF65821:QAF65823 QKB65821:QKB65823 QTX65821:QTX65823 RDT65821:RDT65823 RNP65821:RNP65823 RXL65821:RXL65823 SHH65821:SHH65823 SRD65821:SRD65823 TAZ65821:TAZ65823 TKV65821:TKV65823 TUR65821:TUR65823 UEN65821:UEN65823 UOJ65821:UOJ65823 UYF65821:UYF65823 VIB65821:VIB65823 VRX65821:VRX65823 WBT65821:WBT65823 WLP65821:WLP65823 WVL65821:WVL65823 D131357:D131359 IZ131357:IZ131359 SV131357:SV131359 ACR131357:ACR131359 AMN131357:AMN131359 AWJ131357:AWJ131359 BGF131357:BGF131359 BQB131357:BQB131359 BZX131357:BZX131359 CJT131357:CJT131359 CTP131357:CTP131359 DDL131357:DDL131359 DNH131357:DNH131359 DXD131357:DXD131359 EGZ131357:EGZ131359 EQV131357:EQV131359 FAR131357:FAR131359 FKN131357:FKN131359 FUJ131357:FUJ131359 GEF131357:GEF131359 GOB131357:GOB131359 GXX131357:GXX131359 HHT131357:HHT131359 HRP131357:HRP131359 IBL131357:IBL131359 ILH131357:ILH131359 IVD131357:IVD131359 JEZ131357:JEZ131359 JOV131357:JOV131359 JYR131357:JYR131359 KIN131357:KIN131359 KSJ131357:KSJ131359 LCF131357:LCF131359 LMB131357:LMB131359 LVX131357:LVX131359 MFT131357:MFT131359 MPP131357:MPP131359 MZL131357:MZL131359 NJH131357:NJH131359 NTD131357:NTD131359 OCZ131357:OCZ131359 OMV131357:OMV131359 OWR131357:OWR131359 PGN131357:PGN131359 PQJ131357:PQJ131359 QAF131357:QAF131359 QKB131357:QKB131359 QTX131357:QTX131359 RDT131357:RDT131359 RNP131357:RNP131359 RXL131357:RXL131359 SHH131357:SHH131359 SRD131357:SRD131359 TAZ131357:TAZ131359 TKV131357:TKV131359 TUR131357:TUR131359 UEN131357:UEN131359 UOJ131357:UOJ131359 UYF131357:UYF131359 VIB131357:VIB131359 VRX131357:VRX131359 WBT131357:WBT131359 WLP131357:WLP131359 WVL131357:WVL131359 D196893:D196895 IZ196893:IZ196895 SV196893:SV196895 ACR196893:ACR196895 AMN196893:AMN196895 AWJ196893:AWJ196895 BGF196893:BGF196895 BQB196893:BQB196895 BZX196893:BZX196895 CJT196893:CJT196895 CTP196893:CTP196895 DDL196893:DDL196895 DNH196893:DNH196895 DXD196893:DXD196895 EGZ196893:EGZ196895 EQV196893:EQV196895 FAR196893:FAR196895 FKN196893:FKN196895 FUJ196893:FUJ196895 GEF196893:GEF196895 GOB196893:GOB196895 GXX196893:GXX196895 HHT196893:HHT196895 HRP196893:HRP196895 IBL196893:IBL196895 ILH196893:ILH196895 IVD196893:IVD196895 JEZ196893:JEZ196895 JOV196893:JOV196895 JYR196893:JYR196895 KIN196893:KIN196895 KSJ196893:KSJ196895 LCF196893:LCF196895 LMB196893:LMB196895 LVX196893:LVX196895 MFT196893:MFT196895 MPP196893:MPP196895 MZL196893:MZL196895 NJH196893:NJH196895 NTD196893:NTD196895 OCZ196893:OCZ196895 OMV196893:OMV196895 OWR196893:OWR196895 PGN196893:PGN196895 PQJ196893:PQJ196895 QAF196893:QAF196895 QKB196893:QKB196895 QTX196893:QTX196895 RDT196893:RDT196895 RNP196893:RNP196895 RXL196893:RXL196895 SHH196893:SHH196895 SRD196893:SRD196895 TAZ196893:TAZ196895 TKV196893:TKV196895 TUR196893:TUR196895 UEN196893:UEN196895 UOJ196893:UOJ196895 UYF196893:UYF196895 VIB196893:VIB196895 VRX196893:VRX196895 WBT196893:WBT196895 WLP196893:WLP196895 WVL196893:WVL196895 D262429:D262431 IZ262429:IZ262431 SV262429:SV262431 ACR262429:ACR262431 AMN262429:AMN262431 AWJ262429:AWJ262431 BGF262429:BGF262431 BQB262429:BQB262431 BZX262429:BZX262431 CJT262429:CJT262431 CTP262429:CTP262431 DDL262429:DDL262431 DNH262429:DNH262431 DXD262429:DXD262431 EGZ262429:EGZ262431 EQV262429:EQV262431 FAR262429:FAR262431 FKN262429:FKN262431 FUJ262429:FUJ262431 GEF262429:GEF262431 GOB262429:GOB262431 GXX262429:GXX262431 HHT262429:HHT262431 HRP262429:HRP262431 IBL262429:IBL262431 ILH262429:ILH262431 IVD262429:IVD262431 JEZ262429:JEZ262431 JOV262429:JOV262431 JYR262429:JYR262431 KIN262429:KIN262431 KSJ262429:KSJ262431 LCF262429:LCF262431 LMB262429:LMB262431 LVX262429:LVX262431 MFT262429:MFT262431 MPP262429:MPP262431 MZL262429:MZL262431 NJH262429:NJH262431 NTD262429:NTD262431 OCZ262429:OCZ262431 OMV262429:OMV262431 OWR262429:OWR262431 PGN262429:PGN262431 PQJ262429:PQJ262431 QAF262429:QAF262431 QKB262429:QKB262431 QTX262429:QTX262431 RDT262429:RDT262431 RNP262429:RNP262431 RXL262429:RXL262431 SHH262429:SHH262431 SRD262429:SRD262431 TAZ262429:TAZ262431 TKV262429:TKV262431 TUR262429:TUR262431 UEN262429:UEN262431 UOJ262429:UOJ262431 UYF262429:UYF262431 VIB262429:VIB262431 VRX262429:VRX262431 WBT262429:WBT262431 WLP262429:WLP262431 WVL262429:WVL262431 D327965:D327967 IZ327965:IZ327967 SV327965:SV327967 ACR327965:ACR327967 AMN327965:AMN327967 AWJ327965:AWJ327967 BGF327965:BGF327967 BQB327965:BQB327967 BZX327965:BZX327967 CJT327965:CJT327967 CTP327965:CTP327967 DDL327965:DDL327967 DNH327965:DNH327967 DXD327965:DXD327967 EGZ327965:EGZ327967 EQV327965:EQV327967 FAR327965:FAR327967 FKN327965:FKN327967 FUJ327965:FUJ327967 GEF327965:GEF327967 GOB327965:GOB327967 GXX327965:GXX327967 HHT327965:HHT327967 HRP327965:HRP327967 IBL327965:IBL327967 ILH327965:ILH327967 IVD327965:IVD327967 JEZ327965:JEZ327967 JOV327965:JOV327967 JYR327965:JYR327967 KIN327965:KIN327967 KSJ327965:KSJ327967 LCF327965:LCF327967 LMB327965:LMB327967 LVX327965:LVX327967 MFT327965:MFT327967 MPP327965:MPP327967 MZL327965:MZL327967 NJH327965:NJH327967 NTD327965:NTD327967 OCZ327965:OCZ327967 OMV327965:OMV327967 OWR327965:OWR327967 PGN327965:PGN327967 PQJ327965:PQJ327967 QAF327965:QAF327967 QKB327965:QKB327967 QTX327965:QTX327967 RDT327965:RDT327967 RNP327965:RNP327967 RXL327965:RXL327967 SHH327965:SHH327967 SRD327965:SRD327967 TAZ327965:TAZ327967 TKV327965:TKV327967 TUR327965:TUR327967 UEN327965:UEN327967 UOJ327965:UOJ327967 UYF327965:UYF327967 VIB327965:VIB327967 VRX327965:VRX327967 WBT327965:WBT327967 WLP327965:WLP327967 WVL327965:WVL327967 D393501:D393503 IZ393501:IZ393503 SV393501:SV393503 ACR393501:ACR393503 AMN393501:AMN393503 AWJ393501:AWJ393503 BGF393501:BGF393503 BQB393501:BQB393503 BZX393501:BZX393503 CJT393501:CJT393503 CTP393501:CTP393503 DDL393501:DDL393503 DNH393501:DNH393503 DXD393501:DXD393503 EGZ393501:EGZ393503 EQV393501:EQV393503 FAR393501:FAR393503 FKN393501:FKN393503 FUJ393501:FUJ393503 GEF393501:GEF393503 GOB393501:GOB393503 GXX393501:GXX393503 HHT393501:HHT393503 HRP393501:HRP393503 IBL393501:IBL393503 ILH393501:ILH393503 IVD393501:IVD393503 JEZ393501:JEZ393503 JOV393501:JOV393503 JYR393501:JYR393503 KIN393501:KIN393503 KSJ393501:KSJ393503 LCF393501:LCF393503 LMB393501:LMB393503 LVX393501:LVX393503 MFT393501:MFT393503 MPP393501:MPP393503 MZL393501:MZL393503 NJH393501:NJH393503 NTD393501:NTD393503 OCZ393501:OCZ393503 OMV393501:OMV393503 OWR393501:OWR393503 PGN393501:PGN393503 PQJ393501:PQJ393503 QAF393501:QAF393503 QKB393501:QKB393503 QTX393501:QTX393503 RDT393501:RDT393503 RNP393501:RNP393503 RXL393501:RXL393503 SHH393501:SHH393503 SRD393501:SRD393503 TAZ393501:TAZ393503 TKV393501:TKV393503 TUR393501:TUR393503 UEN393501:UEN393503 UOJ393501:UOJ393503 UYF393501:UYF393503 VIB393501:VIB393503 VRX393501:VRX393503 WBT393501:WBT393503 WLP393501:WLP393503 WVL393501:WVL393503 D459037:D459039 IZ459037:IZ459039 SV459037:SV459039 ACR459037:ACR459039 AMN459037:AMN459039 AWJ459037:AWJ459039 BGF459037:BGF459039 BQB459037:BQB459039 BZX459037:BZX459039 CJT459037:CJT459039 CTP459037:CTP459039 DDL459037:DDL459039 DNH459037:DNH459039 DXD459037:DXD459039 EGZ459037:EGZ459039 EQV459037:EQV459039 FAR459037:FAR459039 FKN459037:FKN459039 FUJ459037:FUJ459039 GEF459037:GEF459039 GOB459037:GOB459039 GXX459037:GXX459039 HHT459037:HHT459039 HRP459037:HRP459039 IBL459037:IBL459039 ILH459037:ILH459039 IVD459037:IVD459039 JEZ459037:JEZ459039 JOV459037:JOV459039 JYR459037:JYR459039 KIN459037:KIN459039 KSJ459037:KSJ459039 LCF459037:LCF459039 LMB459037:LMB459039 LVX459037:LVX459039 MFT459037:MFT459039 MPP459037:MPP459039 MZL459037:MZL459039 NJH459037:NJH459039 NTD459037:NTD459039 OCZ459037:OCZ459039 OMV459037:OMV459039 OWR459037:OWR459039 PGN459037:PGN459039 PQJ459037:PQJ459039 QAF459037:QAF459039 QKB459037:QKB459039 QTX459037:QTX459039 RDT459037:RDT459039 RNP459037:RNP459039 RXL459037:RXL459039 SHH459037:SHH459039 SRD459037:SRD459039 TAZ459037:TAZ459039 TKV459037:TKV459039 TUR459037:TUR459039 UEN459037:UEN459039 UOJ459037:UOJ459039 UYF459037:UYF459039 VIB459037:VIB459039 VRX459037:VRX459039 WBT459037:WBT459039 WLP459037:WLP459039 WVL459037:WVL459039 D524573:D524575 IZ524573:IZ524575 SV524573:SV524575 ACR524573:ACR524575 AMN524573:AMN524575 AWJ524573:AWJ524575 BGF524573:BGF524575 BQB524573:BQB524575 BZX524573:BZX524575 CJT524573:CJT524575 CTP524573:CTP524575 DDL524573:DDL524575 DNH524573:DNH524575 DXD524573:DXD524575 EGZ524573:EGZ524575 EQV524573:EQV524575 FAR524573:FAR524575 FKN524573:FKN524575 FUJ524573:FUJ524575 GEF524573:GEF524575 GOB524573:GOB524575 GXX524573:GXX524575 HHT524573:HHT524575 HRP524573:HRP524575 IBL524573:IBL524575 ILH524573:ILH524575 IVD524573:IVD524575 JEZ524573:JEZ524575 JOV524573:JOV524575 JYR524573:JYR524575 KIN524573:KIN524575 KSJ524573:KSJ524575 LCF524573:LCF524575 LMB524573:LMB524575 LVX524573:LVX524575 MFT524573:MFT524575 MPP524573:MPP524575 MZL524573:MZL524575 NJH524573:NJH524575 NTD524573:NTD524575 OCZ524573:OCZ524575 OMV524573:OMV524575 OWR524573:OWR524575 PGN524573:PGN524575 PQJ524573:PQJ524575 QAF524573:QAF524575 QKB524573:QKB524575 QTX524573:QTX524575 RDT524573:RDT524575 RNP524573:RNP524575 RXL524573:RXL524575 SHH524573:SHH524575 SRD524573:SRD524575 TAZ524573:TAZ524575 TKV524573:TKV524575 TUR524573:TUR524575 UEN524573:UEN524575 UOJ524573:UOJ524575 UYF524573:UYF524575 VIB524573:VIB524575 VRX524573:VRX524575 WBT524573:WBT524575 WLP524573:WLP524575 WVL524573:WVL524575 D590109:D590111 IZ590109:IZ590111 SV590109:SV590111 ACR590109:ACR590111 AMN590109:AMN590111 AWJ590109:AWJ590111 BGF590109:BGF590111 BQB590109:BQB590111 BZX590109:BZX590111 CJT590109:CJT590111 CTP590109:CTP590111 DDL590109:DDL590111 DNH590109:DNH590111 DXD590109:DXD590111 EGZ590109:EGZ590111 EQV590109:EQV590111 FAR590109:FAR590111 FKN590109:FKN590111 FUJ590109:FUJ590111 GEF590109:GEF590111 GOB590109:GOB590111 GXX590109:GXX590111 HHT590109:HHT590111 HRP590109:HRP590111 IBL590109:IBL590111 ILH590109:ILH590111 IVD590109:IVD590111 JEZ590109:JEZ590111 JOV590109:JOV590111 JYR590109:JYR590111 KIN590109:KIN590111 KSJ590109:KSJ590111 LCF590109:LCF590111 LMB590109:LMB590111 LVX590109:LVX590111 MFT590109:MFT590111 MPP590109:MPP590111 MZL590109:MZL590111 NJH590109:NJH590111 NTD590109:NTD590111 OCZ590109:OCZ590111 OMV590109:OMV590111 OWR590109:OWR590111 PGN590109:PGN590111 PQJ590109:PQJ590111 QAF590109:QAF590111 QKB590109:QKB590111 QTX590109:QTX590111 RDT590109:RDT590111 RNP590109:RNP590111 RXL590109:RXL590111 SHH590109:SHH590111 SRD590109:SRD590111 TAZ590109:TAZ590111 TKV590109:TKV590111 TUR590109:TUR590111 UEN590109:UEN590111 UOJ590109:UOJ590111 UYF590109:UYF590111 VIB590109:VIB590111 VRX590109:VRX590111 WBT590109:WBT590111 WLP590109:WLP590111 WVL590109:WVL590111 D655645:D655647 IZ655645:IZ655647 SV655645:SV655647 ACR655645:ACR655647 AMN655645:AMN655647 AWJ655645:AWJ655647 BGF655645:BGF655647 BQB655645:BQB655647 BZX655645:BZX655647 CJT655645:CJT655647 CTP655645:CTP655647 DDL655645:DDL655647 DNH655645:DNH655647 DXD655645:DXD655647 EGZ655645:EGZ655647 EQV655645:EQV655647 FAR655645:FAR655647 FKN655645:FKN655647 FUJ655645:FUJ655647 GEF655645:GEF655647 GOB655645:GOB655647 GXX655645:GXX655647 HHT655645:HHT655647 HRP655645:HRP655647 IBL655645:IBL655647 ILH655645:ILH655647 IVD655645:IVD655647 JEZ655645:JEZ655647 JOV655645:JOV655647 JYR655645:JYR655647 KIN655645:KIN655647 KSJ655645:KSJ655647 LCF655645:LCF655647 LMB655645:LMB655647 LVX655645:LVX655647 MFT655645:MFT655647 MPP655645:MPP655647 MZL655645:MZL655647 NJH655645:NJH655647 NTD655645:NTD655647 OCZ655645:OCZ655647 OMV655645:OMV655647 OWR655645:OWR655647 PGN655645:PGN655647 PQJ655645:PQJ655647 QAF655645:QAF655647 QKB655645:QKB655647 QTX655645:QTX655647 RDT655645:RDT655647 RNP655645:RNP655647 RXL655645:RXL655647 SHH655645:SHH655647 SRD655645:SRD655647 TAZ655645:TAZ655647 TKV655645:TKV655647 TUR655645:TUR655647 UEN655645:UEN655647 UOJ655645:UOJ655647 UYF655645:UYF655647 VIB655645:VIB655647 VRX655645:VRX655647 WBT655645:WBT655647 WLP655645:WLP655647 WVL655645:WVL655647 D721181:D721183 IZ721181:IZ721183 SV721181:SV721183 ACR721181:ACR721183 AMN721181:AMN721183 AWJ721181:AWJ721183 BGF721181:BGF721183 BQB721181:BQB721183 BZX721181:BZX721183 CJT721181:CJT721183 CTP721181:CTP721183 DDL721181:DDL721183 DNH721181:DNH721183 DXD721181:DXD721183 EGZ721181:EGZ721183 EQV721181:EQV721183 FAR721181:FAR721183 FKN721181:FKN721183 FUJ721181:FUJ721183 GEF721181:GEF721183 GOB721181:GOB721183 GXX721181:GXX721183 HHT721181:HHT721183 HRP721181:HRP721183 IBL721181:IBL721183 ILH721181:ILH721183 IVD721181:IVD721183 JEZ721181:JEZ721183 JOV721181:JOV721183 JYR721181:JYR721183 KIN721181:KIN721183 KSJ721181:KSJ721183 LCF721181:LCF721183 LMB721181:LMB721183 LVX721181:LVX721183 MFT721181:MFT721183 MPP721181:MPP721183 MZL721181:MZL721183 NJH721181:NJH721183 NTD721181:NTD721183 OCZ721181:OCZ721183 OMV721181:OMV721183 OWR721181:OWR721183 PGN721181:PGN721183 PQJ721181:PQJ721183 QAF721181:QAF721183 QKB721181:QKB721183 QTX721181:QTX721183 RDT721181:RDT721183 RNP721181:RNP721183 RXL721181:RXL721183 SHH721181:SHH721183 SRD721181:SRD721183 TAZ721181:TAZ721183 TKV721181:TKV721183 TUR721181:TUR721183 UEN721181:UEN721183 UOJ721181:UOJ721183 UYF721181:UYF721183 VIB721181:VIB721183 VRX721181:VRX721183 WBT721181:WBT721183 WLP721181:WLP721183 WVL721181:WVL721183 D786717:D786719 IZ786717:IZ786719 SV786717:SV786719 ACR786717:ACR786719 AMN786717:AMN786719 AWJ786717:AWJ786719 BGF786717:BGF786719 BQB786717:BQB786719 BZX786717:BZX786719 CJT786717:CJT786719 CTP786717:CTP786719 DDL786717:DDL786719 DNH786717:DNH786719 DXD786717:DXD786719 EGZ786717:EGZ786719 EQV786717:EQV786719 FAR786717:FAR786719 FKN786717:FKN786719 FUJ786717:FUJ786719 GEF786717:GEF786719 GOB786717:GOB786719 GXX786717:GXX786719 HHT786717:HHT786719 HRP786717:HRP786719 IBL786717:IBL786719 ILH786717:ILH786719 IVD786717:IVD786719 JEZ786717:JEZ786719 JOV786717:JOV786719 JYR786717:JYR786719 KIN786717:KIN786719 KSJ786717:KSJ786719 LCF786717:LCF786719 LMB786717:LMB786719 LVX786717:LVX786719 MFT786717:MFT786719 MPP786717:MPP786719 MZL786717:MZL786719 NJH786717:NJH786719 NTD786717:NTD786719 OCZ786717:OCZ786719 OMV786717:OMV786719 OWR786717:OWR786719 PGN786717:PGN786719 PQJ786717:PQJ786719 QAF786717:QAF786719 QKB786717:QKB786719 QTX786717:QTX786719 RDT786717:RDT786719 RNP786717:RNP786719 RXL786717:RXL786719 SHH786717:SHH786719 SRD786717:SRD786719 TAZ786717:TAZ786719 TKV786717:TKV786719 TUR786717:TUR786719 UEN786717:UEN786719 UOJ786717:UOJ786719 UYF786717:UYF786719 VIB786717:VIB786719 VRX786717:VRX786719 WBT786717:WBT786719 WLP786717:WLP786719 WVL786717:WVL786719 D852253:D852255 IZ852253:IZ852255 SV852253:SV852255 ACR852253:ACR852255 AMN852253:AMN852255 AWJ852253:AWJ852255 BGF852253:BGF852255 BQB852253:BQB852255 BZX852253:BZX852255 CJT852253:CJT852255 CTP852253:CTP852255 DDL852253:DDL852255 DNH852253:DNH852255 DXD852253:DXD852255 EGZ852253:EGZ852255 EQV852253:EQV852255 FAR852253:FAR852255 FKN852253:FKN852255 FUJ852253:FUJ852255 GEF852253:GEF852255 GOB852253:GOB852255 GXX852253:GXX852255 HHT852253:HHT852255 HRP852253:HRP852255 IBL852253:IBL852255 ILH852253:ILH852255 IVD852253:IVD852255 JEZ852253:JEZ852255 JOV852253:JOV852255 JYR852253:JYR852255 KIN852253:KIN852255 KSJ852253:KSJ852255 LCF852253:LCF852255 LMB852253:LMB852255 LVX852253:LVX852255 MFT852253:MFT852255 MPP852253:MPP852255 MZL852253:MZL852255 NJH852253:NJH852255 NTD852253:NTD852255 OCZ852253:OCZ852255 OMV852253:OMV852255 OWR852253:OWR852255 PGN852253:PGN852255 PQJ852253:PQJ852255 QAF852253:QAF852255 QKB852253:QKB852255 QTX852253:QTX852255 RDT852253:RDT852255 RNP852253:RNP852255 RXL852253:RXL852255 SHH852253:SHH852255 SRD852253:SRD852255 TAZ852253:TAZ852255 TKV852253:TKV852255 TUR852253:TUR852255 UEN852253:UEN852255 UOJ852253:UOJ852255 UYF852253:UYF852255 VIB852253:VIB852255 VRX852253:VRX852255 WBT852253:WBT852255 WLP852253:WLP852255 WVL852253:WVL852255 D917789:D917791 IZ917789:IZ917791 SV917789:SV917791 ACR917789:ACR917791 AMN917789:AMN917791 AWJ917789:AWJ917791 BGF917789:BGF917791 BQB917789:BQB917791 BZX917789:BZX917791 CJT917789:CJT917791 CTP917789:CTP917791 DDL917789:DDL917791 DNH917789:DNH917791 DXD917789:DXD917791 EGZ917789:EGZ917791 EQV917789:EQV917791 FAR917789:FAR917791 FKN917789:FKN917791 FUJ917789:FUJ917791 GEF917789:GEF917791 GOB917789:GOB917791 GXX917789:GXX917791 HHT917789:HHT917791 HRP917789:HRP917791 IBL917789:IBL917791 ILH917789:ILH917791 IVD917789:IVD917791 JEZ917789:JEZ917791 JOV917789:JOV917791 JYR917789:JYR917791 KIN917789:KIN917791 KSJ917789:KSJ917791 LCF917789:LCF917791 LMB917789:LMB917791 LVX917789:LVX917791 MFT917789:MFT917791 MPP917789:MPP917791 MZL917789:MZL917791 NJH917789:NJH917791 NTD917789:NTD917791 OCZ917789:OCZ917791 OMV917789:OMV917791 OWR917789:OWR917791 PGN917789:PGN917791 PQJ917789:PQJ917791 QAF917789:QAF917791 QKB917789:QKB917791 QTX917789:QTX917791 RDT917789:RDT917791 RNP917789:RNP917791 RXL917789:RXL917791 SHH917789:SHH917791 SRD917789:SRD917791 TAZ917789:TAZ917791 TKV917789:TKV917791 TUR917789:TUR917791 UEN917789:UEN917791 UOJ917789:UOJ917791 UYF917789:UYF917791 VIB917789:VIB917791 VRX917789:VRX917791 WBT917789:WBT917791 WLP917789:WLP917791 WVL917789:WVL917791 D983325:D983327 IZ983325:IZ983327 SV983325:SV983327 ACR983325:ACR983327 AMN983325:AMN983327 AWJ983325:AWJ983327 BGF983325:BGF983327 BQB983325:BQB983327 BZX983325:BZX983327 CJT983325:CJT983327 CTP983325:CTP983327 DDL983325:DDL983327 DNH983325:DNH983327 DXD983325:DXD983327 EGZ983325:EGZ983327 EQV983325:EQV983327 FAR983325:FAR983327 FKN983325:FKN983327 FUJ983325:FUJ983327 GEF983325:GEF983327 GOB983325:GOB983327 GXX983325:GXX983327 HHT983325:HHT983327 HRP983325:HRP983327 IBL983325:IBL983327 ILH983325:ILH983327 IVD983325:IVD983327 JEZ983325:JEZ983327 JOV983325:JOV983327 JYR983325:JYR983327 KIN983325:KIN983327 KSJ983325:KSJ983327 LCF983325:LCF983327 LMB983325:LMB983327 LVX983325:LVX983327 MFT983325:MFT983327 MPP983325:MPP983327 MZL983325:MZL983327 NJH983325:NJH983327 NTD983325:NTD983327 OCZ983325:OCZ983327 OMV983325:OMV983327 OWR983325:OWR983327 PGN983325:PGN983327 PQJ983325:PQJ983327 QAF983325:QAF983327 QKB983325:QKB983327 QTX983325:QTX983327 RDT983325:RDT983327 RNP983325:RNP983327 RXL983325:RXL983327 SHH983325:SHH983327 SRD983325:SRD983327 TAZ983325:TAZ983327 TKV983325:TKV983327 TUR983325:TUR983327 UEN983325:UEN983327 UOJ983325:UOJ983327 UYF983325:UYF983327 VIB983325:VIB983327 VRX983325:VRX983327 WBT983325:WBT983327 WLP983325:WLP983327 WVL983325:WVL983327 D232 IZ232 SV232 ACR232 AMN232 AWJ232 BGF232 BQB232 BZX232 CJT232 CTP232 DDL232 DNH232 DXD232 EGZ232 EQV232 FAR232 FKN232 FUJ232 GEF232 GOB232 GXX232 HHT232 HRP232 IBL232 ILH232 IVD232 JEZ232 JOV232 JYR232 KIN232 KSJ232 LCF232 LMB232 LVX232 MFT232 MPP232 MZL232 NJH232 NTD232 OCZ232 OMV232 OWR232 PGN232 PQJ232 QAF232 QKB232 QTX232 RDT232 RNP232 RXL232 SHH232 SRD232 TAZ232 TKV232 TUR232 UEN232 UOJ232 UYF232 VIB232 VRX232 WBT232 WLP232 WVL232 D65830 IZ65830 SV65830 ACR65830 AMN65830 AWJ65830 BGF65830 BQB65830 BZX65830 CJT65830 CTP65830 DDL65830 DNH65830 DXD65830 EGZ65830 EQV65830 FAR65830 FKN65830 FUJ65830 GEF65830 GOB65830 GXX65830 HHT65830 HRP65830 IBL65830 ILH65830 IVD65830 JEZ65830 JOV65830 JYR65830 KIN65830 KSJ65830 LCF65830 LMB65830 LVX65830 MFT65830 MPP65830 MZL65830 NJH65830 NTD65830 OCZ65830 OMV65830 OWR65830 PGN65830 PQJ65830 QAF65830 QKB65830 QTX65830 RDT65830 RNP65830 RXL65830 SHH65830 SRD65830 TAZ65830 TKV65830 TUR65830 UEN65830 UOJ65830 UYF65830 VIB65830 VRX65830 WBT65830 WLP65830 WVL65830 D131366 IZ131366 SV131366 ACR131366 AMN131366 AWJ131366 BGF131366 BQB131366 BZX131366 CJT131366 CTP131366 DDL131366 DNH131366 DXD131366 EGZ131366 EQV131366 FAR131366 FKN131366 FUJ131366 GEF131366 GOB131366 GXX131366 HHT131366 HRP131366 IBL131366 ILH131366 IVD131366 JEZ131366 JOV131366 JYR131366 KIN131366 KSJ131366 LCF131366 LMB131366 LVX131366 MFT131366 MPP131366 MZL131366 NJH131366 NTD131366 OCZ131366 OMV131366 OWR131366 PGN131366 PQJ131366 QAF131366 QKB131366 QTX131366 RDT131366 RNP131366 RXL131366 SHH131366 SRD131366 TAZ131366 TKV131366 TUR131366 UEN131366 UOJ131366 UYF131366 VIB131366 VRX131366 WBT131366 WLP131366 WVL131366 D196902 IZ196902 SV196902 ACR196902 AMN196902 AWJ196902 BGF196902 BQB196902 BZX196902 CJT196902 CTP196902 DDL196902 DNH196902 DXD196902 EGZ196902 EQV196902 FAR196902 FKN196902 FUJ196902 GEF196902 GOB196902 GXX196902 HHT196902 HRP196902 IBL196902 ILH196902 IVD196902 JEZ196902 JOV196902 JYR196902 KIN196902 KSJ196902 LCF196902 LMB196902 LVX196902 MFT196902 MPP196902 MZL196902 NJH196902 NTD196902 OCZ196902 OMV196902 OWR196902 PGN196902 PQJ196902 QAF196902 QKB196902 QTX196902 RDT196902 RNP196902 RXL196902 SHH196902 SRD196902 TAZ196902 TKV196902 TUR196902 UEN196902 UOJ196902 UYF196902 VIB196902 VRX196902 WBT196902 WLP196902 WVL196902 D262438 IZ262438 SV262438 ACR262438 AMN262438 AWJ262438 BGF262438 BQB262438 BZX262438 CJT262438 CTP262438 DDL262438 DNH262438 DXD262438 EGZ262438 EQV262438 FAR262438 FKN262438 FUJ262438 GEF262438 GOB262438 GXX262438 HHT262438 HRP262438 IBL262438 ILH262438 IVD262438 JEZ262438 JOV262438 JYR262438 KIN262438 KSJ262438 LCF262438 LMB262438 LVX262438 MFT262438 MPP262438 MZL262438 NJH262438 NTD262438 OCZ262438 OMV262438 OWR262438 PGN262438 PQJ262438 QAF262438 QKB262438 QTX262438 RDT262438 RNP262438 RXL262438 SHH262438 SRD262438 TAZ262438 TKV262438 TUR262438 UEN262438 UOJ262438 UYF262438 VIB262438 VRX262438 WBT262438 WLP262438 WVL262438 D327974 IZ327974 SV327974 ACR327974 AMN327974 AWJ327974 BGF327974 BQB327974 BZX327974 CJT327974 CTP327974 DDL327974 DNH327974 DXD327974 EGZ327974 EQV327974 FAR327974 FKN327974 FUJ327974 GEF327974 GOB327974 GXX327974 HHT327974 HRP327974 IBL327974 ILH327974 IVD327974 JEZ327974 JOV327974 JYR327974 KIN327974 KSJ327974 LCF327974 LMB327974 LVX327974 MFT327974 MPP327974 MZL327974 NJH327974 NTD327974 OCZ327974 OMV327974 OWR327974 PGN327974 PQJ327974 QAF327974 QKB327974 QTX327974 RDT327974 RNP327974 RXL327974 SHH327974 SRD327974 TAZ327974 TKV327974 TUR327974 UEN327974 UOJ327974 UYF327974 VIB327974 VRX327974 WBT327974 WLP327974 WVL327974 D393510 IZ393510 SV393510 ACR393510 AMN393510 AWJ393510 BGF393510 BQB393510 BZX393510 CJT393510 CTP393510 DDL393510 DNH393510 DXD393510 EGZ393510 EQV393510 FAR393510 FKN393510 FUJ393510 GEF393510 GOB393510 GXX393510 HHT393510 HRP393510 IBL393510 ILH393510 IVD393510 JEZ393510 JOV393510 JYR393510 KIN393510 KSJ393510 LCF393510 LMB393510 LVX393510 MFT393510 MPP393510 MZL393510 NJH393510 NTD393510 OCZ393510 OMV393510 OWR393510 PGN393510 PQJ393510 QAF393510 QKB393510 QTX393510 RDT393510 RNP393510 RXL393510 SHH393510 SRD393510 TAZ393510 TKV393510 TUR393510 UEN393510 UOJ393510 UYF393510 VIB393510 VRX393510 WBT393510 WLP393510 WVL393510 D459046 IZ459046 SV459046 ACR459046 AMN459046 AWJ459046 BGF459046 BQB459046 BZX459046 CJT459046 CTP459046 DDL459046 DNH459046 DXD459046 EGZ459046 EQV459046 FAR459046 FKN459046 FUJ459046 GEF459046 GOB459046 GXX459046 HHT459046 HRP459046 IBL459046 ILH459046 IVD459046 JEZ459046 JOV459046 JYR459046 KIN459046 KSJ459046 LCF459046 LMB459046 LVX459046 MFT459046 MPP459046 MZL459046 NJH459046 NTD459046 OCZ459046 OMV459046 OWR459046 PGN459046 PQJ459046 QAF459046 QKB459046 QTX459046 RDT459046 RNP459046 RXL459046 SHH459046 SRD459046 TAZ459046 TKV459046 TUR459046 UEN459046 UOJ459046 UYF459046 VIB459046 VRX459046 WBT459046 WLP459046 WVL459046 D524582 IZ524582 SV524582 ACR524582 AMN524582 AWJ524582 BGF524582 BQB524582 BZX524582 CJT524582 CTP524582 DDL524582 DNH524582 DXD524582 EGZ524582 EQV524582 FAR524582 FKN524582 FUJ524582 GEF524582 GOB524582 GXX524582 HHT524582 HRP524582 IBL524582 ILH524582 IVD524582 JEZ524582 JOV524582 JYR524582 KIN524582 KSJ524582 LCF524582 LMB524582 LVX524582 MFT524582 MPP524582 MZL524582 NJH524582 NTD524582 OCZ524582 OMV524582 OWR524582 PGN524582 PQJ524582 QAF524582 QKB524582 QTX524582 RDT524582 RNP524582 RXL524582 SHH524582 SRD524582 TAZ524582 TKV524582 TUR524582 UEN524582 UOJ524582 UYF524582 VIB524582 VRX524582 WBT524582 WLP524582 WVL524582 D590118 IZ590118 SV590118 ACR590118 AMN590118 AWJ590118 BGF590118 BQB590118 BZX590118 CJT590118 CTP590118 DDL590118 DNH590118 DXD590118 EGZ590118 EQV590118 FAR590118 FKN590118 FUJ590118 GEF590118 GOB590118 GXX590118 HHT590118 HRP590118 IBL590118 ILH590118 IVD590118 JEZ590118 JOV590118 JYR590118 KIN590118 KSJ590118 LCF590118 LMB590118 LVX590118 MFT590118 MPP590118 MZL590118 NJH590118 NTD590118 OCZ590118 OMV590118 OWR590118 PGN590118 PQJ590118 QAF590118 QKB590118 QTX590118 RDT590118 RNP590118 RXL590118 SHH590118 SRD590118 TAZ590118 TKV590118 TUR590118 UEN590118 UOJ590118 UYF590118 VIB590118 VRX590118 WBT590118 WLP590118 WVL590118 D655654 IZ655654 SV655654 ACR655654 AMN655654 AWJ655654 BGF655654 BQB655654 BZX655654 CJT655654 CTP655654 DDL655654 DNH655654 DXD655654 EGZ655654 EQV655654 FAR655654 FKN655654 FUJ655654 GEF655654 GOB655654 GXX655654 HHT655654 HRP655654 IBL655654 ILH655654 IVD655654 JEZ655654 JOV655654 JYR655654 KIN655654 KSJ655654 LCF655654 LMB655654 LVX655654 MFT655654 MPP655654 MZL655654 NJH655654 NTD655654 OCZ655654 OMV655654 OWR655654 PGN655654 PQJ655654 QAF655654 QKB655654 QTX655654 RDT655654 RNP655654 RXL655654 SHH655654 SRD655654 TAZ655654 TKV655654 TUR655654 UEN655654 UOJ655654 UYF655654 VIB655654 VRX655654 WBT655654 WLP655654 WVL655654 D721190 IZ721190 SV721190 ACR721190 AMN721190 AWJ721190 BGF721190 BQB721190 BZX721190 CJT721190 CTP721190 DDL721190 DNH721190 DXD721190 EGZ721190 EQV721190 FAR721190 FKN721190 FUJ721190 GEF721190 GOB721190 GXX721190 HHT721190 HRP721190 IBL721190 ILH721190 IVD721190 JEZ721190 JOV721190 JYR721190 KIN721190 KSJ721190 LCF721190 LMB721190 LVX721190 MFT721190 MPP721190 MZL721190 NJH721190 NTD721190 OCZ721190 OMV721190 OWR721190 PGN721190 PQJ721190 QAF721190 QKB721190 QTX721190 RDT721190 RNP721190 RXL721190 SHH721190 SRD721190 TAZ721190 TKV721190 TUR721190 UEN721190 UOJ721190 UYF721190 VIB721190 VRX721190 WBT721190 WLP721190 WVL721190 D786726 IZ786726 SV786726 ACR786726 AMN786726 AWJ786726 BGF786726 BQB786726 BZX786726 CJT786726 CTP786726 DDL786726 DNH786726 DXD786726 EGZ786726 EQV786726 FAR786726 FKN786726 FUJ786726 GEF786726 GOB786726 GXX786726 HHT786726 HRP786726 IBL786726 ILH786726 IVD786726 JEZ786726 JOV786726 JYR786726 KIN786726 KSJ786726 LCF786726 LMB786726 LVX786726 MFT786726 MPP786726 MZL786726 NJH786726 NTD786726 OCZ786726 OMV786726 OWR786726 PGN786726 PQJ786726 QAF786726 QKB786726 QTX786726 RDT786726 RNP786726 RXL786726 SHH786726 SRD786726 TAZ786726 TKV786726 TUR786726 UEN786726 UOJ786726 UYF786726 VIB786726 VRX786726 WBT786726 WLP786726 WVL786726 D852262 IZ852262 SV852262 ACR852262 AMN852262 AWJ852262 BGF852262 BQB852262 BZX852262 CJT852262 CTP852262 DDL852262 DNH852262 DXD852262 EGZ852262 EQV852262 FAR852262 FKN852262 FUJ852262 GEF852262 GOB852262 GXX852262 HHT852262 HRP852262 IBL852262 ILH852262 IVD852262 JEZ852262 JOV852262 JYR852262 KIN852262 KSJ852262 LCF852262 LMB852262 LVX852262 MFT852262 MPP852262 MZL852262 NJH852262 NTD852262 OCZ852262 OMV852262 OWR852262 PGN852262 PQJ852262 QAF852262 QKB852262 QTX852262 RDT852262 RNP852262 RXL852262 SHH852262 SRD852262 TAZ852262 TKV852262 TUR852262 UEN852262 UOJ852262 UYF852262 VIB852262 VRX852262 WBT852262 WLP852262 WVL852262 D917798 IZ917798 SV917798 ACR917798 AMN917798 AWJ917798 BGF917798 BQB917798 BZX917798 CJT917798 CTP917798 DDL917798 DNH917798 DXD917798 EGZ917798 EQV917798 FAR917798 FKN917798 FUJ917798 GEF917798 GOB917798 GXX917798 HHT917798 HRP917798 IBL917798 ILH917798 IVD917798 JEZ917798 JOV917798 JYR917798 KIN917798 KSJ917798 LCF917798 LMB917798 LVX917798 MFT917798 MPP917798 MZL917798 NJH917798 NTD917798 OCZ917798 OMV917798 OWR917798 PGN917798 PQJ917798 QAF917798 QKB917798 QTX917798 RDT917798 RNP917798 RXL917798 SHH917798 SRD917798 TAZ917798 TKV917798 TUR917798 UEN917798 UOJ917798 UYF917798 VIB917798 VRX917798 WBT917798 WLP917798 WVL917798 D983334 IZ983334 SV983334 ACR983334 AMN983334 AWJ983334 BGF983334 BQB983334 BZX983334 CJT983334 CTP983334 DDL983334 DNH983334 DXD983334 EGZ983334 EQV983334 FAR983334 FKN983334 FUJ983334 GEF983334 GOB983334 GXX983334 HHT983334 HRP983334 IBL983334 ILH983334 IVD983334 JEZ983334 JOV983334 JYR983334 KIN983334 KSJ983334 LCF983334 LMB983334 LVX983334 MFT983334 MPP983334 MZL983334 NJH983334 NTD983334 OCZ983334 OMV983334 OWR983334 PGN983334 PQJ983334 QAF983334 QKB983334 QTX983334 RDT983334 RNP983334 RXL983334 SHH983334 SRD983334 TAZ983334 TKV983334 TUR983334 UEN983334 UOJ983334 UYF983334 VIB983334 VRX983334 WBT983334 WLP983334 WVL983334"/>
  </dataValidations>
  <pageMargins left="0.70866141732283472" right="0.70866141732283472" top="0.74803149606299213" bottom="0.74803149606299213" header="0.31496062992125984" footer="0.31496062992125984"/>
  <pageSetup scale="34" fitToHeight="9" orientation="landscape" r:id="rId1"/>
  <rowBreaks count="4" manualBreakCount="4">
    <brk id="155" max="9" man="1"/>
    <brk id="298" max="9" man="1"/>
    <brk id="456" max="9" man="1"/>
    <brk id="485"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NOTAS1</vt:lpstr>
      <vt:lpstr>NOTAS1!Área_de_impresión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ESPINOZA CUELLAR BERTHA</dc:creator>
  <cp:lastModifiedBy>ESPINOZA CUELLAR BERTHA</cp:lastModifiedBy>
  <cp:lastPrinted>2020-01-29T23:37:03Z</cp:lastPrinted>
  <dcterms:created xsi:type="dcterms:W3CDTF">2020-01-29T22:51:13Z</dcterms:created>
  <dcterms:modified xsi:type="dcterms:W3CDTF">2020-01-29T23:37:43Z</dcterms:modified>
</cp:coreProperties>
</file>