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SPALDO 01AGOSTO2018\JEFATURA DE CONTABILIDAD\PUBLICACION PORTAL CTA PUB\2019\"/>
    </mc:Choice>
  </mc:AlternateContent>
  <bookViews>
    <workbookView xWindow="0" yWindow="0" windowWidth="28800" windowHeight="11700"/>
  </bookViews>
  <sheets>
    <sheet name="NOTAS1" sheetId="1" r:id="rId1"/>
  </sheets>
  <externalReferences>
    <externalReference r:id="rId2"/>
    <externalReference r:id="rId3"/>
  </externalReferences>
  <definedNames>
    <definedName name="_xlnm.Print_Area" localSheetId="0">NOTAS1!$A$1:$I$606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3" i="1" l="1"/>
  <c r="E564" i="1"/>
  <c r="E562" i="1"/>
  <c r="E592" i="1" s="1"/>
  <c r="E550" i="1"/>
  <c r="E541" i="1"/>
  <c r="E556" i="1" s="1"/>
  <c r="C532" i="1"/>
  <c r="E493" i="1"/>
  <c r="D493" i="1"/>
  <c r="C493" i="1"/>
  <c r="D461" i="1"/>
  <c r="C461" i="1"/>
  <c r="E459" i="1"/>
  <c r="E458" i="1"/>
  <c r="E457" i="1"/>
  <c r="E456" i="1"/>
  <c r="E455" i="1"/>
  <c r="E454" i="1"/>
  <c r="E453" i="1"/>
  <c r="E452" i="1"/>
  <c r="E451" i="1"/>
  <c r="E450" i="1"/>
  <c r="E449" i="1"/>
  <c r="E448" i="1"/>
  <c r="E447" i="1"/>
  <c r="E446" i="1"/>
  <c r="E445" i="1"/>
  <c r="E444" i="1"/>
  <c r="E443" i="1"/>
  <c r="E442" i="1"/>
  <c r="E441" i="1"/>
  <c r="E440" i="1"/>
  <c r="E439" i="1"/>
  <c r="E438" i="1"/>
  <c r="E437" i="1"/>
  <c r="F436" i="1"/>
  <c r="E436" i="1"/>
  <c r="E461" i="1" s="1"/>
  <c r="D432" i="1"/>
  <c r="C432" i="1"/>
  <c r="E431" i="1"/>
  <c r="E430" i="1"/>
  <c r="E429" i="1"/>
  <c r="E428" i="1"/>
  <c r="E427" i="1"/>
  <c r="E426" i="1"/>
  <c r="E425" i="1"/>
  <c r="E424" i="1"/>
  <c r="E423" i="1"/>
  <c r="E422" i="1"/>
  <c r="E421" i="1"/>
  <c r="E420" i="1"/>
  <c r="E419" i="1"/>
  <c r="E418" i="1"/>
  <c r="E417" i="1"/>
  <c r="E416" i="1"/>
  <c r="E415" i="1"/>
  <c r="E414" i="1"/>
  <c r="E413" i="1"/>
  <c r="E412" i="1"/>
  <c r="E411" i="1"/>
  <c r="E410" i="1"/>
  <c r="E409" i="1"/>
  <c r="E408" i="1"/>
  <c r="E432" i="1" s="1"/>
  <c r="D400" i="1"/>
  <c r="C400" i="1"/>
  <c r="C300" i="1"/>
  <c r="C279" i="1"/>
  <c r="J257" i="1"/>
  <c r="C248" i="1"/>
  <c r="C241" i="1"/>
  <c r="C227" i="1"/>
  <c r="G219" i="1"/>
  <c r="F219" i="1"/>
  <c r="E219" i="1"/>
  <c r="D219" i="1"/>
  <c r="C219" i="1"/>
  <c r="C181" i="1"/>
  <c r="C172" i="1"/>
  <c r="E165" i="1"/>
  <c r="D165" i="1"/>
  <c r="C165" i="1"/>
  <c r="E155" i="1"/>
  <c r="D155" i="1"/>
  <c r="C155" i="1"/>
  <c r="E131" i="1"/>
  <c r="C80" i="1"/>
  <c r="C73" i="1"/>
  <c r="C62" i="1"/>
  <c r="G51" i="1"/>
  <c r="E51" i="1"/>
  <c r="D48" i="1"/>
  <c r="C48" i="1"/>
  <c r="D46" i="1"/>
  <c r="C46" i="1"/>
  <c r="D44" i="1"/>
  <c r="C44" i="1"/>
  <c r="D39" i="1"/>
  <c r="D51" i="1" s="1"/>
  <c r="C39" i="1"/>
  <c r="C51" i="1" s="1"/>
  <c r="E35" i="1"/>
  <c r="D35" i="1"/>
  <c r="C35" i="1"/>
  <c r="E23" i="1"/>
  <c r="C23" i="1"/>
</calcChain>
</file>

<file path=xl/sharedStrings.xml><?xml version="1.0" encoding="utf-8"?>
<sst xmlns="http://schemas.openxmlformats.org/spreadsheetml/2006/main" count="725" uniqueCount="488">
  <si>
    <t>SISTEMA AVANZADO DE BACHILLERATO Y EDUCACIÓN SUPERIOR EN EL ESTADO DE GUANAJUATO</t>
  </si>
  <si>
    <t xml:space="preserve">NOTAS A LOS ESTADOS FINANCIEROS </t>
  </si>
  <si>
    <t>Al  30  de Septiembre del 2019</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</si>
  <si>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</si>
  <si>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</si>
  <si>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</si>
  <si>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</si>
  <si>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</si>
  <si>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</si>
  <si>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</si>
  <si>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</si>
  <si>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</si>
  <si>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Financieras a Corto Plazo</t>
  </si>
  <si>
    <t>1121109001 IXE CASA BOLSA 589531</t>
  </si>
  <si>
    <t>1211 INVERSIONES A LP</t>
  </si>
  <si>
    <t>1211109001  LP IXE CASA DE BOLSA 589531</t>
  </si>
  <si>
    <t>CERTIFICADO BURSATIL</t>
  </si>
  <si>
    <t>* DERECHOSA RECIBIR EFECTIVO Y EQUIVALENTES Y BIENES O SERVICIOS A RECIBIR</t>
  </si>
  <si>
    <t>ESF-02 INGRESOS P/RECUPERAR</t>
  </si>
  <si>
    <t>2019</t>
  </si>
  <si>
    <t>2018</t>
  </si>
  <si>
    <t>1122 CUENTAS POR COBRAR CP</t>
  </si>
  <si>
    <t>1122602001  CUENTAS POR COBRAR A ENTIDADES FED Y MPIOS</t>
  </si>
  <si>
    <t>1124 INGRESOS POR RECUPERAR CP</t>
  </si>
  <si>
    <t>ESF-03 DEUDORES P/RECUPERAR</t>
  </si>
  <si>
    <t>90 DIAS</t>
  </si>
  <si>
    <t>180 DIAS</t>
  </si>
  <si>
    <t>365 DIAS</t>
  </si>
  <si>
    <t>1123 DEUDORES PENDIENTES POR RECUPERAR</t>
  </si>
  <si>
    <t>1123101002 GASTOS A RESERVA DE COMPROBAR</t>
  </si>
  <si>
    <t>1123102001 FUNCIONARIOS Y EMPLEADOS</t>
  </si>
  <si>
    <t>1123103301 SUBSIDIO AL EMPLEO</t>
  </si>
  <si>
    <t>1123106001 OTROS DEUDORES DIVERSOS</t>
  </si>
  <si>
    <t>1125 DEUDORES POR ANTICIPOS</t>
  </si>
  <si>
    <t>1125102001 FONDO FIJO</t>
  </si>
  <si>
    <t>1131 ANTICIPO A PROVEEDORES</t>
  </si>
  <si>
    <t>1131001001 ANTICIPO A PROVEEDORES</t>
  </si>
  <si>
    <t>1134 ANTICIPO A CONTRATISTAS</t>
  </si>
  <si>
    <t>1134201002 ANTICIPO A CONTRATISTAS BIENES PROPIOS</t>
  </si>
  <si>
    <t>* BIENES DISPONIBLES PARA SU TRANSFORMACIÓN O CONSUMO.</t>
  </si>
  <si>
    <t>ESF-05 INVENTARIO Y ALMACENES</t>
  </si>
  <si>
    <t>METODO</t>
  </si>
  <si>
    <t>1140 INVENTARIOS</t>
  </si>
  <si>
    <t>NO APLICA</t>
  </si>
  <si>
    <t>1150 ALMACENES</t>
  </si>
  <si>
    <t xml:space="preserve">* INVERSIONES FINANCIERAS. </t>
  </si>
  <si>
    <t>ESF-06 FIDEICOMISOS, MANDATOS Y CONTRATOS ANALOGOS</t>
  </si>
  <si>
    <t>CARACTERISTICAS</t>
  </si>
  <si>
    <t>NOMBRE DE FIDEICOMIS0O</t>
  </si>
  <si>
    <t>OBJETO</t>
  </si>
  <si>
    <t>1213 FIDEICOMISOS, MANDATOS Y CONTRATOS ANÁLOGOS</t>
  </si>
  <si>
    <t>ESF-07 PARTICIPACIONES Y APORTACIONES DE CAPITAL</t>
  </si>
  <si>
    <t>EMPRESA/OPDES</t>
  </si>
  <si>
    <t>1214 PARTICIPACIONES Y APORTACIONES DE CAPITAL</t>
  </si>
  <si>
    <t>* BIENES MUEBLES, INMUEBLES E INTAGIBLES</t>
  </si>
  <si>
    <t>ESF-08 BIENES MUEBLES E INMUEBLES</t>
  </si>
  <si>
    <t>SALDO INICIAL</t>
  </si>
  <si>
    <t>SALDO FINAL</t>
  </si>
  <si>
    <t>FLUJO</t>
  </si>
  <si>
    <t>CRITERIO</t>
  </si>
  <si>
    <t>1230 BIENES INMUEBLES, INFRAESTRUCTURA Y CONTRUCCIONES EN PROCESO</t>
  </si>
  <si>
    <t>1231581001 TERRENOS A VALOR HISTORICO</t>
  </si>
  <si>
    <t>1233058300 EDIFICIOS NO HABITACIONALES</t>
  </si>
  <si>
    <t>1233583001 EDIFICIOS A VALOR HISTORICO</t>
  </si>
  <si>
    <t>1236200001 CONSTRUCCIONES EN PROCESO EN BIENES PROPIOS 10</t>
  </si>
  <si>
    <t>1236262200 Edificación no habitacional</t>
  </si>
  <si>
    <t>1240 BIENES MUEBLES</t>
  </si>
  <si>
    <t>1241151100  MUEBLES DE OFICINA Y ESTANTERÍA 2011</t>
  </si>
  <si>
    <t>1241151101MUEBLES DE OFICINA Y ESTANTERÍA 2010</t>
  </si>
  <si>
    <t>1241251200MUEBLES, EXCEPTO DE OFICINA Y ESTANTERÍA 2011</t>
  </si>
  <si>
    <t>1241351500EQ. DE CÓMP. Y DE TECNOLOGÍAS DE LA INFORMACI 2011</t>
  </si>
  <si>
    <t>1241351501EQ. DE CÓMP. Y DE TECNOLOGÍAS DE LA INFORMACI 2010</t>
  </si>
  <si>
    <t>1241951900OTROS MOBILIARIOS Y EQUIPOS DE ADMINISTRACIÓN 2011</t>
  </si>
  <si>
    <t>1241951901OTROS MOBILIARIOS Y EQUIPOS DE ADMINISTRACIÓN 2010</t>
  </si>
  <si>
    <t>1242152100EQUIPO Y APARATOS AUDIOVISUALES 2011</t>
  </si>
  <si>
    <t>1242252200APARATOS DEPORTIVOS 2011</t>
  </si>
  <si>
    <t>1242352300CÁMARAS FOTOGRÁFICAS Y DE VIDEO 2011</t>
  </si>
  <si>
    <t>1242952900OTRO MOB. Y EQUIPO EDUCACIONAL Y RECREATIVO 2011</t>
  </si>
  <si>
    <t>1242952901OTRO MOB. Y EQUIPO EDUCACIONAL Y RECREATIVO 2010</t>
  </si>
  <si>
    <t>1243153100EQUIPO MÉDICO Y DE LABORATORIO 2011</t>
  </si>
  <si>
    <t>1243153101EQUIPO MÉDICO Y DE LABORATORIO 2010</t>
  </si>
  <si>
    <t>1243253200INSTRUMENTAL MÉDICO Y DE LABORATORIO 2011</t>
  </si>
  <si>
    <t>1243253201INSTRUMENTAL MÉDICO Y DE LABORATORIO 2010</t>
  </si>
  <si>
    <t>1244154100VEHÍCULOS Y EQUIPO TERRESTRE 2011</t>
  </si>
  <si>
    <t>1244154101AUTOMÓVILES Y CAMIONES 2010</t>
  </si>
  <si>
    <t>1244254200CARROCERÍAS Y REMOLQUES 2011</t>
  </si>
  <si>
    <t>1246156100MAQUINARIA Y EQUIPO AGROPECUARIO 2011</t>
  </si>
  <si>
    <t>1246256200MAQUINARIA Y EQUIPO INDUSTRIAL 2011</t>
  </si>
  <si>
    <t>1246256201MAQUINARIA Y EQUIPO INDUSTRIAL 2010</t>
  </si>
  <si>
    <t>1246456400SISTEMA DE AIRE ACONDICIONADO, CALEFACCION 2011</t>
  </si>
  <si>
    <t>1246556500EQUIPO DE COMUNICACIÓN Y TELECOMUNICACIÓN 2011</t>
  </si>
  <si>
    <t>1246556501EQUIPO DE COMUNICACIÓN Y TELECOMUNICACIÓN 2010</t>
  </si>
  <si>
    <t>1246656600EQ. DE GENER. ELÉCTRICA, APARATOS Y ACCES 2011</t>
  </si>
  <si>
    <t>1246656601EQ. DE GENER. ELÉCTRICA, APARATOS Y ACCES 2010</t>
  </si>
  <si>
    <t>1246756700HERRAMIENTAS Y MÁQUINAS-HERRAMIENTA 2011</t>
  </si>
  <si>
    <t>1246756701HERRAMIENTAS Y MÁQUINAS-HERRAMIENTA 2010</t>
  </si>
  <si>
    <t>1246956900OTROS EQUIPOS 2011</t>
  </si>
  <si>
    <t>1246956901OTROS EQUIPOS 2010</t>
  </si>
  <si>
    <t>1247151300BIENES ARTÍSTICOS, CULTURALES Y CIENTÍFICOS 2011</t>
  </si>
  <si>
    <t>1247151301BIENES ARTÍSTICOS, CULTURALES Y CIENTÍFICOS 2010</t>
  </si>
  <si>
    <t>1260 DEPRECIACIÓN, DETERIORO Y AMORTIZACIÓN ACUMULADA DE BIENES</t>
  </si>
  <si>
    <t>1261201001  D.A EDIFICIOS Y LOCA</t>
  </si>
  <si>
    <t>ANUAL</t>
  </si>
  <si>
    <t>1261258301  DEP. ACUM. DE EDIFICIOS NO RESINDENCIALES</t>
  </si>
  <si>
    <t>1263151101  MUEBLES DE OFICINA Y ESTANTERÍA 2010</t>
  </si>
  <si>
    <t>1263151201"MUEBLES, EXCEPTO DE OFICINA Y ESTANTERÍA 2010"</t>
  </si>
  <si>
    <t>1263151301"BIENES ARTÍSTICOS, CULTURALES Y CIENTÍFICOS 2010"</t>
  </si>
  <si>
    <t>1263151501EPO. DE COMPUTO Y DE TECNOLOGIAS DE LA INFORMACION</t>
  </si>
  <si>
    <t>1263151901OTROS MOBILIARIOS Y EQUIPOS DE ADMINISTRACIÓN 2010</t>
  </si>
  <si>
    <t>1263252101EQUIPOS Y APARATOS AUDIOVISUALES 2010</t>
  </si>
  <si>
    <t>1263252201APARATOS DEPORTIVOS 2010</t>
  </si>
  <si>
    <t>1263252301CAMARAS FOTOGRAFICAS Y DE VIDEO 2010</t>
  </si>
  <si>
    <t>1263252901OTRO MOBILIARIO Y EPO. EDUCACIONAL Y RECREATIVO 20</t>
  </si>
  <si>
    <t>1263353101EQUIPO MÉDICO Y DE LABORATORIO 2010</t>
  </si>
  <si>
    <t>1263353201INSTRUMENTAL MÉDICO Y DE LABORATORIO 2010</t>
  </si>
  <si>
    <t>1263454101DEP AUTOMÓVILES Y CAMIONES</t>
  </si>
  <si>
    <t>1263454901OTROS EQUIPOS DE TRANSPORTE 2010</t>
  </si>
  <si>
    <t>1263656101MAQUINARIA Y EQUIPO AGROPECUARIO 2010</t>
  </si>
  <si>
    <t>1263656201MAQUINARIA Y EQUIPO INDUSTRIAL 2010</t>
  </si>
  <si>
    <t>1263656401"SISTEMAS DE AIRE ACONDICIONADO, CALEFACCION Y DE</t>
  </si>
  <si>
    <t>1263656501EQUIPO DE COMUNICACIÓN Y TELECOMUNICACIÓN 2010</t>
  </si>
  <si>
    <t>1263656601"EQUIPOS DE GENERACIÓN ELÉCTRICA, APARATOS Y ACCES</t>
  </si>
  <si>
    <t>1263656701HERRAMIENTAS Y MÁQUINAS-HERRAMIENTA 2010</t>
  </si>
  <si>
    <t>1263656901OTROS EQUIPOS 2010</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</si>
  <si>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</si>
  <si>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</si>
  <si>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</si>
  <si>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</si>
  <si>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</si>
  <si>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</si>
  <si>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</si>
  <si>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 SERV.</t>
  </si>
  <si>
    <t>PASIVO</t>
  </si>
  <si>
    <t>ESF-12 CUENTAS Y DOCUMENTOS POR PAGAR</t>
  </si>
  <si>
    <t>2110 CUENTAS POR PAGAR A CORTO PLAZO</t>
  </si>
  <si>
    <t xml:space="preserve">   </t>
  </si>
  <si>
    <t>2111102001  SUELDOS DEVENGADOS EJERCICIO ANTERIOR</t>
  </si>
  <si>
    <t>2111401003  APORTACION PATRONAL IMSS</t>
  </si>
  <si>
    <t>2111401004  APORTACION PATRONAL INFONAVIT</t>
  </si>
  <si>
    <t>2112101001  PROVEEDORES DE BIENES Y SERVICIOS</t>
  </si>
  <si>
    <t>2112101002  PADRON UNICO DE PROVEEDORES</t>
  </si>
  <si>
    <t>2112102001  PROVEEDORES DEL EJERCICIO ANTERIOR</t>
  </si>
  <si>
    <t>2112199099  EM/RF</t>
  </si>
  <si>
    <t>2117101003  ISR SALARIOS POR PAGAR</t>
  </si>
  <si>
    <t>2117101004  ISR ASIMILADOS POR PAGAR</t>
  </si>
  <si>
    <t>2117101012  ISR POR PAGAR RET. HONORARIOS</t>
  </si>
  <si>
    <t>2117101015  ISR A PAGAR RETENCIÓN ARRENDAMIENTO</t>
  </si>
  <si>
    <t>2117102003  CEDULAR ARRENDAMIENTO A PAGAR</t>
  </si>
  <si>
    <t>2117102004  CEDULAR HONORARIOS A PAGAR</t>
  </si>
  <si>
    <t>2117202004  APORTACIÓN TRABAJADOR IMSS</t>
  </si>
  <si>
    <t>2117502102  IMPUESTO NOMINAS A PAGAR</t>
  </si>
  <si>
    <t>2117901003  CUOTAS SINDICALES</t>
  </si>
  <si>
    <t>2117902003  FONDO DE AHORRO SABES</t>
  </si>
  <si>
    <t>2117902004  FONDO DE AHORRO EMPLEADOS</t>
  </si>
  <si>
    <t>2117903001  PENSIÓN ALIMENTICIA</t>
  </si>
  <si>
    <t>2117910001  VIVIENDA</t>
  </si>
  <si>
    <t>2117912001  OPTICAS</t>
  </si>
  <si>
    <t>2117918002  CAP 2%</t>
  </si>
  <si>
    <t>2117918004  PENALIZACIONES CONTRATISTAS</t>
  </si>
  <si>
    <t>2117919001  FONACOT</t>
  </si>
  <si>
    <t>2119904003  CXP GEG POR RENDIMIENTOS</t>
  </si>
  <si>
    <t>2119904004  CXP GEG POR RECTIFICACIONES</t>
  </si>
  <si>
    <t>2119904008  CXP REMANENTE EN SOLICITUD DE REFRENDO</t>
  </si>
  <si>
    <t>2119905001  ACREEDORES DIVERSOS</t>
  </si>
  <si>
    <t>ESF-13 OTROS PASIVOS DIFERIDOS A CORTO PLAZO</t>
  </si>
  <si>
    <t>NATURALEZA</t>
  </si>
  <si>
    <t>2159 OTROS PASIVOS DIFERIDOS A CORTO PLAZO</t>
  </si>
  <si>
    <t>ESF-13 FONDOS Y BIENES DE TERCEROS EN GARANTÍA Y/O ADMINISTRACIÓN A CORTO PLAZO</t>
  </si>
  <si>
    <t>2160 FONDOS Y BIENES DE TERCEROS EN GARANTÍA Y/O ADMINISTRACIÓN CP</t>
  </si>
  <si>
    <t>2161001002 DEPOSITOS EN GARANTÍA POR DEVOLVER</t>
  </si>
  <si>
    <t>ESF-13 PASIVO DIFERIDO A LARGO PLAZO</t>
  </si>
  <si>
    <t>2240 PASIVOS DIFERIDOS A LARGO PLAZO</t>
  </si>
  <si>
    <t>ESF-14 OTROS PASIVOS CIRCULANTES</t>
  </si>
  <si>
    <t>2199 OTROS PASIVOS CIRCULANTES</t>
  </si>
  <si>
    <t>2199002001 CXP GEG POR SERV. EDUCATIVOS</t>
  </si>
  <si>
    <t>II) NOTAS AL ESTADO DE ACTIVIDADES</t>
  </si>
  <si>
    <t>INGRESOS DE GESTIÓN</t>
  </si>
  <si>
    <t>ERA-01 INGRESOS</t>
  </si>
  <si>
    <t>NOTA</t>
  </si>
  <si>
    <t>4100 INGRESOS DE GESTIÓN</t>
  </si>
  <si>
    <t>4173730102  RE-INSCRIPCIÓN</t>
  </si>
  <si>
    <t>4173730104  INSCRIPCION BACHILLERATO</t>
  </si>
  <si>
    <t>4173730205  CURSOS DE IDIOMAS</t>
  </si>
  <si>
    <t>4173730207  EDUCACION CONTINUA</t>
  </si>
  <si>
    <t>4173730404  EXAMEN CENEVAL</t>
  </si>
  <si>
    <t>4173730601  REPOSICIÓN CREDENCIAL ESTACIONAMIENTO</t>
  </si>
  <si>
    <t>4173730701   CUOTAS DE TITULACIÓN</t>
  </si>
  <si>
    <t>4173730901  POR CONCEPTO DE FICHAS</t>
  </si>
  <si>
    <t>4173730903  BIBLIOTECA DIGITAL ECEST BIDIG-</t>
  </si>
  <si>
    <t xml:space="preserve">    </t>
  </si>
  <si>
    <t>4173730915  ADEUDOS ANTERIORES ALUMNOS</t>
  </si>
  <si>
    <t>4200 PARTICIPACIONES, APORTACIONES, TRANSFERENCIAS, ASIGNACIONES, SUBSIDIOS Y OTRAS AYUDAS</t>
  </si>
  <si>
    <t>4212825403  FAM EDU MEDIA SUP SERVICIOS GENERALES</t>
  </si>
  <si>
    <t>4213831000  CONVENIO SERVICIOS PERSONALES</t>
  </si>
  <si>
    <t>4221911100  ESTATAL SERVICIOS PERSONALES</t>
  </si>
  <si>
    <t>4221911200  ESTATAL MATERIALES Y SUMINISTROS</t>
  </si>
  <si>
    <t>4221911300  ESTATAL SERVICIOS GENERALES</t>
  </si>
  <si>
    <t>4221911400  ESTATAL SUBSIDIOS Y AYUDAS</t>
  </si>
  <si>
    <t>4221913001  RECURSOS INTERINSTITUCIONALES</t>
  </si>
  <si>
    <t>ERA-02 OTROS INGRESOS Y BENEFICIOS</t>
  </si>
  <si>
    <t>4300 OTROS INGRESOS Y BENEFICIOS</t>
  </si>
  <si>
    <t>4399790101  INTERES NORMALES</t>
  </si>
  <si>
    <t>4399790301  DONATIVOS EN EFECTIVO</t>
  </si>
  <si>
    <t>4399790302  DONATIVOS EN ESPECIE</t>
  </si>
  <si>
    <t>4399790401  GASTOS DE ADMINISTRACION</t>
  </si>
  <si>
    <t>4399790501  INDEMNIZACIONES (RECUPERACION POR SINIESTROS)</t>
  </si>
  <si>
    <t>4399790513  SANCIONES A PROVEEDORES</t>
  </si>
  <si>
    <t>4399790603  RENTA DE CAFETERIA</t>
  </si>
  <si>
    <t>4399790613  CAFETERIA ESCOLAR CONCESIONADA</t>
  </si>
  <si>
    <t>4399790906  DEPÓSITOS NO IDENTIFICADOS (AUTORIZADOS)</t>
  </si>
  <si>
    <t>4399790908  REPOSICIÓN DE TARJETA ECOVALE</t>
  </si>
  <si>
    <t>GASTOS Y OTRAS PÉRDIDAS</t>
  </si>
  <si>
    <t>ERA-03 GASTOS</t>
  </si>
  <si>
    <t>%GASTO</t>
  </si>
  <si>
    <t>EXPLICACION</t>
  </si>
  <si>
    <t>5000 GASTOS Y OTRAS PERDIDAS</t>
  </si>
  <si>
    <t>5111113000  SUELDOS BASE AL PERSONAL PERMANENTE</t>
  </si>
  <si>
    <t>Pago de nomina de maestros de bachillerato, tutores de universidad y personal administrativo</t>
  </si>
  <si>
    <t>5112121000  HONORARIOS ASIMILABLES A SALARIOS</t>
  </si>
  <si>
    <t>5112123000  RETRIBUCIONES POR SERVS. DE CARACTER SOCIAL</t>
  </si>
  <si>
    <t>5113132000  PRIMAS DE VACAS., DOMINICAL Y GRATIF. FIN DE AÑO</t>
  </si>
  <si>
    <t>5113134000  COMPENSACIONES</t>
  </si>
  <si>
    <t>5114141000  APORTACIONES DE SEGURIDAD SOCIAL</t>
  </si>
  <si>
    <t>5114142000  APORTACIONES A FONDOS DE VIVIENDA</t>
  </si>
  <si>
    <t>5114143000  APORTACIONES AL SISTEMA  PARA EL RETIRO</t>
  </si>
  <si>
    <t>5114144000  SEGUROS MÚLTIPLES</t>
  </si>
  <si>
    <t>5115151000  CUOTAS PARA EL FONDO DE AHORRO Y FONDO DEL TRABAJO</t>
  </si>
  <si>
    <t>5115152000  INDEMNIZACIONES</t>
  </si>
  <si>
    <t>5115154000  PRESTACIONES CONTRACTUALES</t>
  </si>
  <si>
    <t>5115155000  APOYOS A LA CAPACITACION DE LOS SERV. PUBLICOS</t>
  </si>
  <si>
    <t>5115159000  OTRAS PRESTACIONES SOCIALES Y ECONOMICAS</t>
  </si>
  <si>
    <t>5116171000  ESTÍMULOS</t>
  </si>
  <si>
    <t>5121211000  MATERIALES Y ÚTILES DE OFICINA</t>
  </si>
  <si>
    <t>5121214000  MAT.,UTILES Y EQUIPOS MENORES DE TECNOLOGIAS DE LA</t>
  </si>
  <si>
    <t>5121215000  MATERIAL IMPRESO E INFORMACION DIGITAL</t>
  </si>
  <si>
    <t>5121216000  MATERIAL DE LIMPIEZA</t>
  </si>
  <si>
    <t>5121217000  MATERIALES Y ÚTILES DE ENSEÑANZA</t>
  </si>
  <si>
    <t>5122221000  ALIMENTACIÓN DE PERSONAS</t>
  </si>
  <si>
    <t>5122223000  UTENSILIOS PARA EL SERVICIO DE ALIMENTACIÓN</t>
  </si>
  <si>
    <t>5124241000  PRODUCTOS MINERALES NO METALICOS</t>
  </si>
  <si>
    <t>5124242000  CEMENTO Y PRODUCTOS DE CONCRETO</t>
  </si>
  <si>
    <t>5124243000  CAL, YESO Y PRODUCTOS DE YESO</t>
  </si>
  <si>
    <t>5124245000  VIDRIO Y PRODUCTOS DE VIDRIO</t>
  </si>
  <si>
    <t>5124246000  MATERIAL ELECTRICO Y ELECTRONICO</t>
  </si>
  <si>
    <t>5124247000  ARTICULOS METALICOS PARA LA CONSTRUCCION</t>
  </si>
  <si>
    <t>5124248000  MATERIALES COMPLEMENTARIOS</t>
  </si>
  <si>
    <t>5124249000  OTROS MATERIALES Y ARTICULOS DE CONSTRUCCION Y REP</t>
  </si>
  <si>
    <t>5125253000  MEDICINAS Y PRODUCTOS FARMACÉUTICOS</t>
  </si>
  <si>
    <t>5125255000  MAT., ACCESORIOS Y SUMINISTROS DE LABORATORIO</t>
  </si>
  <si>
    <t>5125256000  FIBRAS SINTÉTICAS, HULES, PLÁSTICOS Y DERIVS.</t>
  </si>
  <si>
    <t>5126261000  COMBUSTIBLES, LUBRICANTES Y ADITIVOS</t>
  </si>
  <si>
    <t>5127271000  VESTUARIOS Y UNIFORMES</t>
  </si>
  <si>
    <t>5127272000  PRENDAS DE PROTECCIÓN</t>
  </si>
  <si>
    <t>5127273000  ARTÍCULOS DEPORTIVOS</t>
  </si>
  <si>
    <t>5127274000  PRODUCTOS TEXTILES</t>
  </si>
  <si>
    <t>5129291000  HERRAMIENTAS MENORES</t>
  </si>
  <si>
    <t>5129292000  REFACCIONES, ACCESORIOS Y HERRAM. MENORES</t>
  </si>
  <si>
    <t>5129293000  REF. Y ACCESORIOS ME. MOB. Y EQ. AD., ED. Y REC.</t>
  </si>
  <si>
    <t>5129294000  REFACCIONES Y ACCESORIOS PARA EQ. DE COMPUTO</t>
  </si>
  <si>
    <t>5129296000  REF. Y ACCESORIOS ME. DE EQ. DE TRANSPORTE</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</si>
  <si>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</si>
  <si>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</si>
  <si>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</si>
  <si>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</si>
  <si>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</si>
  <si>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</si>
  <si>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5131317000  SERV. ACCESO A INTERNET, REDES Y PROC. DE INFO.</t>
  </si>
  <si>
    <t>5131318000  SERVICIOS POSTALES Y TELEGRAFICOS</t>
  </si>
  <si>
    <t>5132322000  ARRENDAMIENTO DE EDIFICIOS</t>
  </si>
  <si>
    <t>5132323000  ARRENDA. DE MOB. Y EQ. ADMÓN., EDU. Y RECRE.</t>
  </si>
  <si>
    <t>5132325000  ARRENDAMIENTO DE EQUIPO DE TRANSPORTE</t>
  </si>
  <si>
    <t>5132327000  ARRENDAMIENTO DE ACTIVOS INTANGIBLES</t>
  </si>
  <si>
    <t>5132329000  OTROS ARRENDAMIENTOS</t>
  </si>
  <si>
    <t>5133331000  SERVS. LEGALES, DE CONTA., AUDITORIA Y RELACS.</t>
  </si>
  <si>
    <t>5133332000  SERVS. DE DISEÑO, ARQ., INGE. Y ACTIVS. RELACS.</t>
  </si>
  <si>
    <t>5133333000  SERVS. CONSULT. ADM., PROCS., TEC. Y TECNO. INFO.</t>
  </si>
  <si>
    <t>5133334000  CAPACITACIÓN</t>
  </si>
  <si>
    <t>5133336000  SERVS. APOYO ADMVO., FOTOCOPIADO E IMPRESION</t>
  </si>
  <si>
    <t>5133338000  SERVICIOS DE VIGILANCIA</t>
  </si>
  <si>
    <t>5133339000  SERVICIOS PROFESIONALES, CIENTIFICOS Y TECNICOS IN</t>
  </si>
  <si>
    <t>5134341000  SERVICIOS FINANCIEROS Y BANCARIOS</t>
  </si>
  <si>
    <t>5134345000  SEGUROS DE BIENES PATRIMONIALES</t>
  </si>
  <si>
    <t>5134347000  FLETES Y MANIOBRAS</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</si>
  <si>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</si>
  <si>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</si>
  <si>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</si>
  <si>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</si>
  <si>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</si>
  <si>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</si>
  <si>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</si>
  <si>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5136361100  DIFUSION POR RADIO, TELEVISION Y PRENSA</t>
  </si>
  <si>
    <t>5136361200  DIFUSION POR MEDIOS ALTERNATIVOS</t>
  </si>
  <si>
    <t>5137371000  PASAJES AEREOS</t>
  </si>
  <si>
    <t>5137372000  PASAJES TERRESTRES</t>
  </si>
  <si>
    <t>5137375000  VIATICOS EN EL PAIS</t>
  </si>
  <si>
    <t>5137376000  VIÁTICOS EN EL EXTRANJERO</t>
  </si>
  <si>
    <t>5138382000  GASTOS DE ORDEN SOCIAL Y CULTURAL</t>
  </si>
  <si>
    <t>5138383000  CONGRESOS Y CONVENCIONES</t>
  </si>
  <si>
    <t>5138385000  GASTOS  DE REPRESENTACION</t>
  </si>
  <si>
    <t>5139392000  OTROS IMPUESTOS Y DERECHOS</t>
  </si>
  <si>
    <t>5139394000  SENTENCIAS Y RESOLUCIONES JUDICIALES</t>
  </si>
  <si>
    <t>5139395000  PENAS, MULTAS, ACCESORIOS Y ACTUALIZACIONES</t>
  </si>
  <si>
    <t>5139396000  OTROS GASTOS POR RESPONSABILIDADES</t>
  </si>
  <si>
    <t>5139398000  IMPUESTO DE NOMINA</t>
  </si>
  <si>
    <t>5139399000  OTROS SERVICIOS GENERALES</t>
  </si>
  <si>
    <t>5241441000  AYUDAS SOCIALES A PERSONAS</t>
  </si>
  <si>
    <t>5511200001  ESTIMACION CTAS INCOBRABLES DEUDORES DIV.  CP</t>
  </si>
  <si>
    <t>5518000001  BAJA DE ACTIVO FIJO</t>
  </si>
  <si>
    <t>III) NOTAS AL ESTADO DE VARIACIÓN A LA HACIEDA PÚBLICA</t>
  </si>
  <si>
    <t>VHP-01 PATRIMONIO CONTRIBUIDO</t>
  </si>
  <si>
    <t>MODIFICACION</t>
  </si>
  <si>
    <t>3110 HACIENDA PUBLICA/PATRIMONIO CONTRIBUIDO</t>
  </si>
  <si>
    <t>3110000001  APORTACIONES</t>
  </si>
  <si>
    <t>APORTACIONES</t>
  </si>
  <si>
    <t>PROPIO</t>
  </si>
  <si>
    <t>3110000002  BAJA DE ACTIVO FIJO</t>
  </si>
  <si>
    <t>BAJA DE ACTIVO FIJO</t>
  </si>
  <si>
    <t>3110000003  FONDOS DE CONTINGENCIA</t>
  </si>
  <si>
    <t>3110000007  APOYOS INTERINSTITUCIONALES</t>
  </si>
  <si>
    <t>OTRAS INSTITUCIONES</t>
  </si>
  <si>
    <t>3110000099  CUENTA TRANSITORIA DEPURACIÓN AF</t>
  </si>
  <si>
    <t>OTROS</t>
  </si>
  <si>
    <t>3110911500  ESTATAL BIENES MUEBLES E INMUEBLES</t>
  </si>
  <si>
    <t>ESTATAL</t>
  </si>
  <si>
    <t>3110911600  ESTATAL OBRA PÚBLICA</t>
  </si>
  <si>
    <t>3110915000  BIENES MUEBLES E INMUEBLES</t>
  </si>
  <si>
    <t>3110916000  OBRA PÚBLICA</t>
  </si>
  <si>
    <t>3111825406  FAM MEDIA SUP OBRA PÚBLICA</t>
  </si>
  <si>
    <t>FEDERAL</t>
  </si>
  <si>
    <t>3111828005  FAFEF BIENES MUEBLES E INMUEBLES</t>
  </si>
  <si>
    <t>3111828006  FAFEF OBRA PUBLICA</t>
  </si>
  <si>
    <t>3111835000  FEDERAL CONVENIO EJER BIENES MUEBLES E INMUEBLES</t>
  </si>
  <si>
    <t>3111836000  FEDERAL CONVENIO EJER OBRA PUBLICA</t>
  </si>
  <si>
    <t>3111912600  MUNICIPAL OBRA PÚBLICA</t>
  </si>
  <si>
    <t>MUNICIPAL</t>
  </si>
  <si>
    <t>3113825405  EJE ANT FAM MEDIA SUP BIENES MUEBLES E INMUEBLES</t>
  </si>
  <si>
    <t>3113825406  EJE ANT FAM MEDIA SUP OBRA PUBLICA</t>
  </si>
  <si>
    <t>3113828005  EJE ANT FAFEF BIENES MUEBLES E INMUEBLES</t>
  </si>
  <si>
    <t>3113828006  FAFEF OBRA PUBLICA EJERCICIO ANTERIORES</t>
  </si>
  <si>
    <t>3113835000  CONVENIO BIENES MUEBLES E INMUEBLES EJER ANT</t>
  </si>
  <si>
    <t>3113836000  CONVENIO OBRA PUBLICA EJER ANT</t>
  </si>
  <si>
    <t>3113915000  ESTATALES DE EJERCICIOS ANTERIORES BIENES MUEBLES</t>
  </si>
  <si>
    <t>3113916000  ESTATALES DE EJERCICIOS ANTERIORES OBRA PUBLICA</t>
  </si>
  <si>
    <t>3113924206  MUNICIPAL OBRA EJERCICIO ANTERIORES</t>
  </si>
  <si>
    <t>VHP-02 PATRIMONIO GENERADO</t>
  </si>
  <si>
    <t>3210 HACIENDA PUBLICA /PATRIMONIO GENERADO</t>
  </si>
  <si>
    <t>3210000001  RESULTADO DEL EJERCICIO</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</si>
  <si>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</si>
  <si>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</si>
  <si>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</si>
  <si>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</si>
  <si>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</si>
  <si>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</si>
  <si>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</si>
  <si>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</si>
  <si>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</si>
  <si>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</si>
  <si>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</si>
  <si>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</si>
  <si>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</si>
  <si>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</si>
  <si>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3220001000  CAPITALIZACIÓN RECURSOS PROPIOS</t>
  </si>
  <si>
    <t>3220001001  CAPITALIZACIÓN REMANENTES</t>
  </si>
  <si>
    <t>3220690201  APLICACIÓN DE REMANENTE PROPIO</t>
  </si>
  <si>
    <t>3220690202  APLICACIÓN DE REMANENTE FEDERAL</t>
  </si>
  <si>
    <t>3220690203  APLICACIÓN DE REMANENTE INTERINSTITUCIONAL</t>
  </si>
  <si>
    <t>3220690211  APLICACIÓN DE REMANENTE PROPIO</t>
  </si>
  <si>
    <t>3220690214  APLICACIÓN DE REMANENTE MUNICIPAL</t>
  </si>
  <si>
    <t>3220790201  APLICACIÓN DE REMANENTE PROPIO</t>
  </si>
  <si>
    <t>3220790204  APLICACIÓN DE REMANENTE MUNICIPAL</t>
  </si>
  <si>
    <t>IV) NOTAS AL ESTADO DE FLUJO DE EFECTIVO</t>
  </si>
  <si>
    <t>EFE-01 FLUJO DE EFECTIVO</t>
  </si>
  <si>
    <t>1110 EFECTIVO Y EQUIVALENTES</t>
  </si>
  <si>
    <t>1112102001  BBVA BANCOMER</t>
  </si>
  <si>
    <t>1112102002  BBVA BANCOMER 448673780</t>
  </si>
  <si>
    <t>1112102004  BBVA BANCOMER 0155440149</t>
  </si>
  <si>
    <t>1112102008  BBVA  0190511609 INGRESOS PROPIOS</t>
  </si>
  <si>
    <t>1112102009  BBVA PAAGES PATRONATOS 196349439  CHEQUES</t>
  </si>
  <si>
    <t>1112102018  BBVA 0112003007 FONDO AHORRO 2018-2019</t>
  </si>
  <si>
    <t>1112104001  BITAL CHEQUES (HSBC)</t>
  </si>
  <si>
    <t>1112104011  HSBC 4054251939 INFRAESTRUCTURA REC. ESTATAL</t>
  </si>
  <si>
    <t>1112104017  HSBC PROPIO 4057424905 CHEQUES</t>
  </si>
  <si>
    <t>1112104020  HSBC 4063038582 REMANENTE FAM 2019</t>
  </si>
  <si>
    <t>1112104021  HSBC 4063038954 BURBUJA ESTATAL</t>
  </si>
  <si>
    <t>1112106002  BAJIO PROPIO 5254446 CHEQUES CLIENTE 11380730</t>
  </si>
  <si>
    <t>1112106004  BAJIO 14209027 0101 ESTATAL</t>
  </si>
  <si>
    <t>1112106009  BAJIO 197833070101 BURBUJA GENERACIONAL</t>
  </si>
  <si>
    <t>1112106011  BAJIO 206404700101 BURBUJA FEDERAL</t>
  </si>
  <si>
    <t>1112106013  BAJIO 21975818 REM FAM 2018</t>
  </si>
  <si>
    <t>1112106014  BAJIO 23553035 BURBUJA 2018</t>
  </si>
  <si>
    <t>1112106015  BAJIO 2519079401 FAM 2019</t>
  </si>
  <si>
    <t>1112107002  SANTANDER 65-50431462-6  NÓMINA</t>
  </si>
  <si>
    <t>1112107003  SANTANDER  PROPIO 65-50445089-5 CHEQUES</t>
  </si>
  <si>
    <t>1112107004  SANTANDER 18000076691 FAM 2018</t>
  </si>
  <si>
    <t>1112107005  SANTANDER 18000119925 FAFEF 2019</t>
  </si>
  <si>
    <t>EFE-02 ADQ. BIENES MUEBLES E INMUEBLES</t>
  </si>
  <si>
    <t>SUBSIDIO</t>
  </si>
  <si>
    <t>1231581001  TERRENOS A VALOR HISTORICO</t>
  </si>
  <si>
    <t>1233058300  EDIFICIOS NO HABITACIONALES</t>
  </si>
  <si>
    <t>1233583001  EDIFICIOS A VALOR HISTORICO</t>
  </si>
  <si>
    <t>1236262200  Edificación no habitacional</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</si>
  <si>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</si>
  <si>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</si>
  <si>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</si>
  <si>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</si>
  <si>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</si>
  <si>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</si>
  <si>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</si>
  <si>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</si>
  <si>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1242952900  OTRO MOB. Y EQUIPO EDUCACIONAL Y RECREATIVO 2011</t>
  </si>
  <si>
    <t>1242952901  OTRO MOB. Y EQUIPO EDUCACIONAL Y RECREATIVO 2010</t>
  </si>
  <si>
    <t>1243153100  EQUIPO MÉDICO Y DE LABORATORIO 2011</t>
  </si>
  <si>
    <t>1243253200  INSTRUMENTAL MÉDICO Y DE LABORATORIO 2011</t>
  </si>
  <si>
    <t>1243253201  INSTRUMENTAL MÉDICO Y DE LABORATORIO 2010</t>
  </si>
  <si>
    <t>1244154100  VEHÍCULOS Y EQUIPO TERRESTRE 2011</t>
  </si>
  <si>
    <t>1244154101  AUTOMÓVILES Y CAMIONES 2010</t>
  </si>
  <si>
    <t>1244254200  CARROCERÍAS Y REMOLQUES 2011</t>
  </si>
  <si>
    <t>1246156100  MAQUINARIA Y EQUIPO AGROPECUARIO 2011</t>
  </si>
  <si>
    <t>1246256200  MAQUINARIA Y EQUIPO INDUSTRIAL 2011</t>
  </si>
  <si>
    <t>1246256201  MAQUINARIA Y EQUIPO INDUSTRIAL 2010</t>
  </si>
  <si>
    <t>1246456400  SISTEMA DE AIRE ACONDICIONADO, CALEFACCION 2011</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</si>
  <si>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</si>
  <si>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</si>
  <si>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</si>
  <si>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</si>
  <si>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</si>
  <si>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</si>
  <si>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1246956901  OTROS EQUIPOS 2010</t>
  </si>
  <si>
    <t>1247151301  BIENES ARTÍSTICOS, CULTURALES Y CIENTÍFICOS 2010</t>
  </si>
  <si>
    <t xml:space="preserve">IV) CONCILIACIÓN DE LOS INGRESOS PRESUPUESTARIOS Y CONTABLES, ASI COMO ENTRE LOS EGRESOS </t>
  </si>
  <si>
    <t>PRESUPUESTARIOS Y LOS GASTOS</t>
  </si>
  <si>
    <t>Conciliación entre los Ingresos Presupuestarios y Contables</t>
  </si>
  <si>
    <t>Correspondiente del 1 de Enero al 30 de Septiembre de 2019</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</si>
  <si>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</si>
  <si>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</si>
  <si>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</si>
  <si>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</si>
  <si>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</si>
  <si>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</si>
  <si>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</si>
  <si>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</si>
  <si>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</si>
  <si>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</si>
  <si>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</si>
  <si>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</si>
  <si>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</si>
  <si>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</si>
  <si>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</si>
  <si>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</si>
  <si>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</si>
  <si>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5110  MUEBLES DE OFICINA Y</t>
  </si>
  <si>
    <t>5120  MUEBLES, EXCEPTO DE</t>
  </si>
  <si>
    <t>5150  EQUIPO DE COMPUTO Y</t>
  </si>
  <si>
    <t>5190  OTROS MOBILIARIOS Y</t>
  </si>
  <si>
    <t>5210  EQUIPO Y APARATOS AU</t>
  </si>
  <si>
    <t>5230  CAMARAS FOTOGRAFICAS</t>
  </si>
  <si>
    <t>5290  OTRO MOBILIARIO Y EQ</t>
  </si>
  <si>
    <t>5310  EQUIPO MEDICO Y DE L</t>
  </si>
  <si>
    <t>5620  MAQUINARIA Y EQUIPO</t>
  </si>
  <si>
    <t>5640  SISTEMAS DE AIRE ACO</t>
  </si>
  <si>
    <t>5650  EQUIPO DE COMUNICACI</t>
  </si>
  <si>
    <t>5660  EQUIPOS DE GENERACIO</t>
  </si>
  <si>
    <t>5670  HERRAMIENTAS Y MAQUI</t>
  </si>
  <si>
    <t>5690  OTROS EQUIPOS</t>
  </si>
  <si>
    <t>6220  EDIFICACION NO HABITACIONAL</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</si>
  <si>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</si>
  <si>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</si>
  <si>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</si>
  <si>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</si>
  <si>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</si>
  <si>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</si>
  <si>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</si>
  <si>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</si>
  <si>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</si>
  <si>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 (Saldo en EMRF)</t>
  </si>
  <si>
    <t>4. Total de Gasto Contable (4 = 1 - 2 + 3)</t>
  </si>
  <si>
    <t>NOTAS DE MEMORIA</t>
  </si>
  <si>
    <t>NOTAS DE MEMORIA.</t>
  </si>
  <si>
    <t>7110000263  DONATIVOS EN BIENES Y SERVICIOS</t>
  </si>
  <si>
    <t>7120000263  BIENES Y SERVICIOS DONADOS</t>
  </si>
  <si>
    <t>0</t>
  </si>
  <si>
    <t>Bajo protesta de decir verdad declaramos que los Estados Financieros y sus Notas son razonablemente correctos y responsabilidad del emisor</t>
  </si>
  <si>
    <t xml:space="preserve">                                                      </t>
  </si>
  <si>
    <t>___________________________________</t>
  </si>
  <si>
    <t>Mtro. Juan Luis Saldaña López</t>
  </si>
  <si>
    <t>C.P. Adriana Margarita Orozco Jiménez</t>
  </si>
  <si>
    <t>Director General del SABES</t>
  </si>
  <si>
    <t>Directora de Administración y Finanzas del SABES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</si>
</sst>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quot; &quot;"/>
    <numFmt numFmtId="165" formatCode="#,##0;\-#,##0;&quot; &quot;"/>
    <numFmt numFmtId="166" formatCode="_(* #,##0.00_);_(* \(#,##0.00\);_(* &quot;-&quot;??_);_(@_)"/>
    <numFmt numFmtId="167" formatCode="_-* #,##0_-;\-* #,##0_-;_-* &quot;-&quot;??_-;_-@_-"/>
    <numFmt numFmtId="168" formatCode="#,##0.000000000000"/>
    <numFmt numFmtId="169" formatCode="#,##0.000000000"/>
  </numFmts>
  <fonts count="22">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color indexed="8"/>
      <name val="Arial"/>
      <family val="2"/>
    </font>
    <font>
      <b/>
      <sz val="11"/>
      <color indexed="56"/>
      <name val="Arial"/>
      <family val="2"/>
    </font>
    <font>
      <b/>
      <sz val="10"/>
      <color indexed="30"/>
      <name val="Arial"/>
      <family val="2"/>
    </font>
    <font>
      <sz val="10"/>
      <name val="Arial"/>
      <family val="2"/>
    </font>
    <font>
      <b/>
      <sz val="10"/>
      <color indexed="56"/>
      <name val="Arial"/>
      <family val="2"/>
    </font>
    <font>
      <b/>
      <sz val="10"/>
      <color indexed="8"/>
      <name val="Arial"/>
      <family val="2"/>
    </font>
    <font>
      <sz val="10"/>
      <color indexed="8"/>
      <name val="Calibri"/>
      <family val="2"/>
    </font>
    <font>
      <b/>
      <u/>
      <sz val="10"/>
      <color indexed="8"/>
      <name val="Arial"/>
      <family val="2"/>
    </font>
    <font>
      <sz val="8"/>
      <color indexed="8"/>
      <name val="Arial"/>
      <family val="2"/>
    </font>
    <font>
      <sz val="11"/>
      <color indexed="8"/>
      <name val="Calibri"/>
      <family val="2"/>
    </font>
    <font>
      <u/>
      <sz val="10"/>
      <color indexed="8"/>
      <name val="Arial"/>
      <family val="2"/>
    </font>
    <font>
      <sz val="8"/>
      <color theme="1"/>
      <name val="Arial"/>
      <family val="2"/>
    </font>
    <font>
      <b/>
      <sz val="10"/>
      <color indexed="8"/>
      <name val="Soberana Sans Light"/>
    </font>
    <font>
      <b/>
      <sz val="8"/>
      <name val="Arial"/>
      <family val="2"/>
    </font>
    <font>
      <sz val="10"/>
      <color rgb="FF000000"/>
      <name val="Segoe UI"/>
      <family val="2"/>
    </font>
    <font>
      <sz val="8"/>
      <name val="Arial"/>
      <family val="2"/>
    </font>
    <font>
      <b/>
      <sz val="8"/>
      <color theme="1" tint="0.249977111117893"/>
      <name val="Arial"/>
      <family val="2"/>
    </font>
    <font>
      <sz val="10"/>
      <color theme="0" tint="-4.9989318521683403E-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diagonal/>
    </border>
    <border>
      <left/>
      <right/>
      <top/>
      <bottom style="thin">
        <color indexed="64"/>
      </bottom>
      <diagonal/>
    </border>
  </borders>
  <cellStyleXfs count="11">
    <xf numFmtId="0" fontId="0" fillId="0" borderId="0"/>
    <xf numFmtId="9" fontId="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 fillId="0" borderId="0"/>
    <xf numFmtId="0" fontId="7" fillId="0" borderId="0"/>
    <xf numFmtId="9" fontId="1" fillId="0" borderId="0" applyFont="0" applyFill="0" applyBorder="0" applyAlignment="0" applyProtection="0"/>
    <xf numFmtId="9" fontId="13" fillId="0" borderId="0" applyFont="0" applyFill="0" applyBorder="0" applyAlignment="0" applyProtection="0"/>
    <xf numFmtId="166" fontId="1" fillId="0" borderId="0" applyFont="0" applyFill="0" applyBorder="0" applyAlignment="0" applyProtection="0"/>
    <xf numFmtId="0" fontId="15" fillId="0" borderId="0"/>
    <xf numFmtId="166" fontId="1" fillId="0" borderId="0" applyFont="0" applyFill="0" applyBorder="0" applyAlignment="0" applyProtection="0"/>
  </cellStyleXfs>
  <cellXfs count="241">
    <xf numFmtId="0" fontId="0" fillId="0" borderId="0" xfId="0"/>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4" fillId="3" borderId="0" xfId="0" applyFont="1" applyFill="1"/>
    <xf numFmtId="0" fontId="5" fillId="0" borderId="0" xfId="0" applyFont="1" applyBorder="1" applyAlignment="1">
      <alignment horizontal="center"/>
    </xf>
    <xf numFmtId="0" fontId="5" fillId="0" borderId="0" xfId="0" applyFont="1" applyBorder="1" applyAlignment="1"/>
    <xf numFmtId="0" fontId="6" fillId="3" borderId="0" xfId="0" applyFont="1" applyFill="1" applyBorder="1" applyAlignment="1">
      <alignment horizontal="right"/>
    </xf>
    <xf numFmtId="0" fontId="3" fillId="3" borderId="0" xfId="0" applyFont="1" applyFill="1" applyBorder="1" applyAlignment="1"/>
    <xf numFmtId="0" fontId="3" fillId="3" borderId="0" xfId="0" applyNumberFormat="1" applyFont="1" applyFill="1" applyBorder="1" applyAlignment="1" applyProtection="1">
      <protection locked="0"/>
    </xf>
    <xf numFmtId="0" fontId="4" fillId="3" borderId="0" xfId="0" applyFont="1" applyFill="1" applyBorder="1"/>
    <xf numFmtId="0" fontId="7" fillId="3" borderId="0" xfId="0" applyFont="1" applyFill="1" applyBorder="1"/>
    <xf numFmtId="0" fontId="8" fillId="0" borderId="0" xfId="0" applyFont="1" applyAlignment="1">
      <alignment horizontal="left"/>
    </xf>
    <xf numFmtId="0" fontId="9" fillId="0" borderId="0" xfId="0" applyFont="1" applyAlignment="1">
      <alignment horizontal="justify"/>
    </xf>
    <xf numFmtId="0" fontId="3" fillId="3" borderId="0" xfId="0" applyFont="1" applyFill="1" applyBorder="1" applyAlignment="1">
      <alignment horizontal="left" vertical="center"/>
    </xf>
    <xf numFmtId="0" fontId="8" fillId="0" borderId="0" xfId="0" applyFont="1" applyAlignment="1">
      <alignment horizontal="justify"/>
    </xf>
    <xf numFmtId="0" fontId="10" fillId="0" borderId="0" xfId="0" applyFont="1"/>
    <xf numFmtId="0" fontId="8" fillId="0" borderId="0" xfId="0" applyFont="1" applyBorder="1" applyAlignment="1">
      <alignment horizontal="left"/>
    </xf>
    <xf numFmtId="0" fontId="11" fillId="3" borderId="0" xfId="0" applyFont="1" applyFill="1" applyBorder="1"/>
    <xf numFmtId="0" fontId="9" fillId="3" borderId="0" xfId="0" applyFont="1" applyFill="1" applyBorder="1"/>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3" borderId="2" xfId="0" applyNumberFormat="1" applyFont="1" applyFill="1" applyBorder="1" applyAlignment="1">
      <alignment horizontal="left"/>
    </xf>
    <xf numFmtId="164" fontId="10" fillId="3" borderId="3" xfId="0" applyNumberFormat="1" applyFont="1" applyFill="1" applyBorder="1"/>
    <xf numFmtId="164" fontId="10" fillId="3" borderId="4" xfId="0" applyNumberFormat="1" applyFont="1" applyFill="1" applyBorder="1"/>
    <xf numFmtId="164" fontId="10" fillId="0" borderId="0" xfId="0" applyNumberFormat="1" applyFont="1" applyFill="1" applyBorder="1"/>
    <xf numFmtId="49" fontId="3" fillId="3" borderId="5" xfId="0" applyNumberFormat="1" applyFont="1" applyFill="1" applyBorder="1" applyAlignment="1">
      <alignment horizontal="left"/>
    </xf>
    <xf numFmtId="164" fontId="10" fillId="3" borderId="6" xfId="0" applyNumberFormat="1" applyFont="1" applyFill="1" applyBorder="1"/>
    <xf numFmtId="164" fontId="10" fillId="3" borderId="7" xfId="0" applyNumberFormat="1" applyFont="1" applyFill="1" applyBorder="1"/>
    <xf numFmtId="4" fontId="12" fillId="0" borderId="6" xfId="0" applyNumberFormat="1" applyFont="1" applyFill="1" applyBorder="1" applyAlignment="1">
      <alignment wrapText="1"/>
    </xf>
    <xf numFmtId="49" fontId="7" fillId="3" borderId="5" xfId="0" applyNumberFormat="1" applyFont="1" applyFill="1" applyBorder="1" applyAlignment="1">
      <alignment horizontal="left"/>
    </xf>
    <xf numFmtId="165" fontId="10" fillId="3" borderId="6" xfId="0" applyNumberFormat="1" applyFont="1" applyFill="1" applyBorder="1"/>
    <xf numFmtId="4" fontId="12" fillId="0" borderId="1" xfId="0" applyNumberFormat="1" applyFont="1" applyFill="1" applyBorder="1" applyAlignment="1">
      <alignment wrapText="1"/>
    </xf>
    <xf numFmtId="49" fontId="3" fillId="3" borderId="8" xfId="0" applyNumberFormat="1" applyFont="1" applyFill="1" applyBorder="1" applyAlignment="1">
      <alignment horizontal="left"/>
    </xf>
    <xf numFmtId="165" fontId="10" fillId="3" borderId="9" xfId="0" applyNumberFormat="1" applyFont="1" applyFill="1" applyBorder="1"/>
    <xf numFmtId="164" fontId="10" fillId="3" borderId="10" xfId="0" applyNumberFormat="1" applyFont="1" applyFill="1" applyBorder="1"/>
    <xf numFmtId="164" fontId="10" fillId="3" borderId="9" xfId="0" applyNumberFormat="1" applyFont="1" applyFill="1" applyBorder="1"/>
    <xf numFmtId="167" fontId="3" fillId="2" borderId="1" xfId="2" applyNumberFormat="1" applyFont="1" applyFill="1" applyBorder="1" applyAlignment="1">
      <alignment horizontal="center" vertical="center"/>
    </xf>
    <xf numFmtId="0" fontId="4" fillId="0" borderId="0" xfId="0" applyFont="1" applyFill="1"/>
    <xf numFmtId="0" fontId="9" fillId="0" borderId="0" xfId="0" applyFont="1" applyFill="1" applyBorder="1"/>
    <xf numFmtId="0" fontId="4" fillId="0" borderId="0" xfId="0" applyFont="1" applyFill="1" applyBorder="1"/>
    <xf numFmtId="0" fontId="11" fillId="0" borderId="0" xfId="0" applyFont="1" applyFill="1" applyBorder="1"/>
    <xf numFmtId="0" fontId="14" fillId="0" borderId="0" xfId="0" applyFont="1" applyFill="1" applyBorder="1"/>
    <xf numFmtId="49" fontId="3" fillId="4" borderId="1" xfId="0" applyNumberFormat="1" applyFont="1" applyFill="1" applyBorder="1" applyAlignment="1">
      <alignment horizontal="left" vertical="center"/>
    </xf>
    <xf numFmtId="49" fontId="3" fillId="4" borderId="1" xfId="0" applyNumberFormat="1" applyFont="1" applyFill="1" applyBorder="1" applyAlignment="1">
      <alignment horizontal="center" vertical="center"/>
    </xf>
    <xf numFmtId="49" fontId="3" fillId="0" borderId="6" xfId="0" applyNumberFormat="1" applyFont="1" applyFill="1" applyBorder="1" applyAlignment="1">
      <alignment horizontal="left"/>
    </xf>
    <xf numFmtId="164" fontId="4" fillId="0" borderId="6" xfId="0" applyNumberFormat="1" applyFont="1" applyFill="1" applyBorder="1"/>
    <xf numFmtId="165" fontId="4" fillId="0" borderId="6" xfId="0" applyNumberFormat="1" applyFont="1" applyFill="1" applyBorder="1"/>
    <xf numFmtId="165" fontId="4" fillId="0" borderId="0" xfId="0" applyNumberFormat="1" applyFont="1" applyFill="1" applyBorder="1"/>
    <xf numFmtId="49" fontId="3" fillId="0" borderId="5" xfId="0" applyNumberFormat="1" applyFont="1" applyFill="1" applyBorder="1" applyAlignment="1">
      <alignment horizontal="left"/>
    </xf>
    <xf numFmtId="164" fontId="4" fillId="0" borderId="0" xfId="0" applyNumberFormat="1" applyFont="1" applyFill="1" applyBorder="1"/>
    <xf numFmtId="49" fontId="3" fillId="0" borderId="9" xfId="0" applyNumberFormat="1" applyFont="1" applyFill="1" applyBorder="1" applyAlignment="1">
      <alignment horizontal="left"/>
    </xf>
    <xf numFmtId="164" fontId="4" fillId="0" borderId="9" xfId="0" applyNumberFormat="1" applyFont="1" applyFill="1" applyBorder="1"/>
    <xf numFmtId="166" fontId="3" fillId="0" borderId="1" xfId="2"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3" borderId="6" xfId="0" applyNumberFormat="1" applyFont="1" applyFill="1" applyBorder="1" applyAlignment="1">
      <alignment horizontal="left"/>
    </xf>
    <xf numFmtId="164" fontId="9" fillId="3" borderId="6" xfId="0" applyNumberFormat="1" applyFont="1" applyFill="1" applyBorder="1"/>
    <xf numFmtId="164" fontId="4" fillId="3" borderId="6" xfId="0" applyNumberFormat="1" applyFont="1" applyFill="1" applyBorder="1"/>
    <xf numFmtId="49" fontId="12" fillId="0" borderId="0" xfId="0" applyNumberFormat="1" applyFont="1" applyFill="1" applyBorder="1" applyAlignment="1">
      <alignment wrapText="1"/>
    </xf>
    <xf numFmtId="4" fontId="12" fillId="0" borderId="0" xfId="0" applyNumberFormat="1" applyFont="1" applyFill="1" applyBorder="1" applyAlignment="1">
      <alignment wrapText="1"/>
    </xf>
    <xf numFmtId="4" fontId="12" fillId="0" borderId="0" xfId="3" applyNumberFormat="1" applyFont="1" applyBorder="1" applyAlignment="1">
      <alignment wrapText="1"/>
    </xf>
    <xf numFmtId="49" fontId="7" fillId="3" borderId="6" xfId="0" applyNumberFormat="1" applyFont="1" applyFill="1" applyBorder="1" applyAlignment="1">
      <alignment horizontal="left"/>
    </xf>
    <xf numFmtId="165" fontId="4" fillId="3" borderId="6" xfId="0" applyNumberFormat="1" applyFont="1" applyFill="1" applyBorder="1"/>
    <xf numFmtId="4" fontId="12" fillId="0" borderId="0" xfId="4" applyNumberFormat="1" applyFont="1" applyFill="1" applyBorder="1" applyAlignment="1">
      <alignment wrapText="1"/>
    </xf>
    <xf numFmtId="165" fontId="9" fillId="0" borderId="6" xfId="0" applyNumberFormat="1" applyFont="1" applyFill="1" applyBorder="1"/>
    <xf numFmtId="165" fontId="9" fillId="3" borderId="6" xfId="0" applyNumberFormat="1" applyFont="1" applyFill="1" applyBorder="1"/>
    <xf numFmtId="49" fontId="3" fillId="3" borderId="9" xfId="0" applyNumberFormat="1" applyFont="1" applyFill="1" applyBorder="1" applyAlignment="1">
      <alignment horizontal="left"/>
    </xf>
    <xf numFmtId="164" fontId="4" fillId="3" borderId="9" xfId="0" applyNumberFormat="1" applyFont="1" applyFill="1" applyBorder="1"/>
    <xf numFmtId="4" fontId="4" fillId="3" borderId="0" xfId="0" applyNumberFormat="1" applyFont="1" applyFill="1"/>
    <xf numFmtId="0" fontId="9" fillId="3" borderId="0" xfId="0" applyFont="1" applyFill="1"/>
    <xf numFmtId="49" fontId="3" fillId="3" borderId="3" xfId="0" applyNumberFormat="1" applyFont="1" applyFill="1" applyBorder="1" applyAlignment="1">
      <alignment horizontal="left"/>
    </xf>
    <xf numFmtId="49" fontId="3" fillId="3" borderId="6" xfId="0" applyNumberFormat="1" applyFont="1" applyFill="1" applyBorder="1" applyAlignment="1">
      <alignment horizontal="right"/>
    </xf>
    <xf numFmtId="49" fontId="3" fillId="3" borderId="0" xfId="0" applyNumberFormat="1" applyFont="1" applyFill="1" applyBorder="1" applyAlignment="1">
      <alignment horizontal="left"/>
    </xf>
    <xf numFmtId="164" fontId="10" fillId="3" borderId="0" xfId="0" applyNumberFormat="1" applyFont="1" applyFill="1" applyBorder="1"/>
    <xf numFmtId="49" fontId="3" fillId="2" borderId="1" xfId="0" applyNumberFormat="1" applyFont="1" applyFill="1" applyBorder="1" applyAlignment="1">
      <alignment horizontal="center" vertical="center" wrapText="1"/>
    </xf>
    <xf numFmtId="164" fontId="3" fillId="2" borderId="11" xfId="0" applyNumberFormat="1" applyFont="1" applyFill="1" applyBorder="1"/>
    <xf numFmtId="164" fontId="3" fillId="2" borderId="12" xfId="0" applyNumberFormat="1" applyFont="1" applyFill="1" applyBorder="1"/>
    <xf numFmtId="164" fontId="3" fillId="2" borderId="13" xfId="0" applyNumberFormat="1" applyFont="1" applyFill="1" applyBorder="1"/>
    <xf numFmtId="164" fontId="3" fillId="3" borderId="0" xfId="0" applyNumberFormat="1" applyFont="1" applyFill="1" applyBorder="1"/>
    <xf numFmtId="49" fontId="3" fillId="2" borderId="0" xfId="0" applyNumberFormat="1" applyFont="1" applyFill="1" applyBorder="1" applyAlignment="1">
      <alignment horizontal="center" vertical="center"/>
    </xf>
    <xf numFmtId="49" fontId="3" fillId="3" borderId="9" xfId="0" applyNumberFormat="1" applyFont="1" applyFill="1" applyBorder="1" applyAlignment="1">
      <alignment horizontal="right"/>
    </xf>
    <xf numFmtId="49" fontId="3" fillId="2" borderId="11"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165" fontId="4" fillId="3" borderId="3" xfId="0" applyNumberFormat="1" applyFont="1" applyFill="1" applyBorder="1"/>
    <xf numFmtId="164" fontId="4" fillId="3" borderId="3" xfId="0" applyNumberFormat="1" applyFont="1" applyFill="1" applyBorder="1"/>
    <xf numFmtId="0" fontId="0" fillId="0" borderId="6" xfId="0" applyBorder="1"/>
    <xf numFmtId="166" fontId="4" fillId="3" borderId="6" xfId="3" applyFont="1" applyFill="1" applyBorder="1"/>
    <xf numFmtId="0" fontId="0" fillId="0" borderId="9" xfId="0" applyBorder="1"/>
    <xf numFmtId="165" fontId="4" fillId="3" borderId="9" xfId="0" applyNumberFormat="1" applyFont="1" applyFill="1" applyBorder="1"/>
    <xf numFmtId="0" fontId="4" fillId="2" borderId="1" xfId="0" applyFont="1" applyFill="1" applyBorder="1"/>
    <xf numFmtId="165" fontId="4" fillId="3" borderId="0" xfId="0" applyNumberFormat="1" applyFont="1" applyFill="1"/>
    <xf numFmtId="0" fontId="9" fillId="2" borderId="3" xfId="5" applyFont="1" applyFill="1" applyBorder="1" applyAlignment="1">
      <alignment horizontal="left" vertical="center" wrapText="1"/>
    </xf>
    <xf numFmtId="4" fontId="9" fillId="2" borderId="3" xfId="2"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4" fillId="0" borderId="2" xfId="0" applyFont="1" applyFill="1" applyBorder="1" applyAlignment="1">
      <alignment wrapText="1"/>
    </xf>
    <xf numFmtId="0" fontId="4" fillId="0" borderId="3" xfId="0" applyFont="1" applyFill="1" applyBorder="1" applyAlignment="1">
      <alignment wrapText="1"/>
    </xf>
    <xf numFmtId="4" fontId="4" fillId="0" borderId="3" xfId="0" applyNumberFormat="1" applyFont="1" applyBorder="1" applyAlignment="1"/>
    <xf numFmtId="0" fontId="4" fillId="0" borderId="5" xfId="0" applyFont="1" applyFill="1" applyBorder="1" applyAlignment="1">
      <alignment wrapText="1"/>
    </xf>
    <xf numFmtId="4" fontId="4" fillId="0" borderId="6" xfId="0" applyNumberFormat="1" applyFont="1" applyFill="1" applyBorder="1" applyAlignment="1">
      <alignment wrapText="1"/>
    </xf>
    <xf numFmtId="4" fontId="4" fillId="0" borderId="6" xfId="2" applyNumberFormat="1" applyFont="1" applyBorder="1" applyAlignment="1"/>
    <xf numFmtId="0" fontId="4" fillId="3" borderId="6" xfId="0" applyFont="1" applyFill="1" applyBorder="1"/>
    <xf numFmtId="0" fontId="4" fillId="3" borderId="5" xfId="0" applyFont="1" applyFill="1" applyBorder="1"/>
    <xf numFmtId="0" fontId="4" fillId="3" borderId="8" xfId="0" applyFont="1" applyFill="1" applyBorder="1"/>
    <xf numFmtId="0" fontId="4" fillId="3" borderId="9" xfId="0" applyFont="1" applyFill="1" applyBorder="1"/>
    <xf numFmtId="4" fontId="3" fillId="2" borderId="1"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xf>
    <xf numFmtId="168" fontId="4" fillId="3" borderId="0" xfId="0" applyNumberFormat="1" applyFont="1" applyFill="1"/>
    <xf numFmtId="49" fontId="4" fillId="0" borderId="3" xfId="0" applyNumberFormat="1" applyFont="1" applyFill="1" applyBorder="1" applyAlignment="1">
      <alignment wrapText="1"/>
    </xf>
    <xf numFmtId="4" fontId="4" fillId="0" borderId="15" xfId="2" applyNumberFormat="1" applyFont="1" applyFill="1" applyBorder="1" applyAlignment="1">
      <alignment wrapText="1"/>
    </xf>
    <xf numFmtId="4" fontId="4" fillId="0" borderId="3" xfId="2" applyNumberFormat="1" applyFont="1" applyFill="1" applyBorder="1" applyAlignment="1">
      <alignment wrapText="1"/>
    </xf>
    <xf numFmtId="4" fontId="4" fillId="0" borderId="0" xfId="2" applyNumberFormat="1" applyFont="1" applyFill="1" applyBorder="1" applyAlignment="1">
      <alignment wrapText="1"/>
    </xf>
    <xf numFmtId="49" fontId="4" fillId="0" borderId="5" xfId="0" applyNumberFormat="1" applyFont="1" applyFill="1" applyBorder="1" applyAlignment="1">
      <alignment horizontal="right" wrapText="1"/>
    </xf>
    <xf numFmtId="49" fontId="4" fillId="0" borderId="6" xfId="0" applyNumberFormat="1" applyFont="1" applyFill="1" applyBorder="1" applyAlignment="1">
      <alignment wrapText="1"/>
    </xf>
    <xf numFmtId="4" fontId="4" fillId="0" borderId="6" xfId="2" applyNumberFormat="1" applyFont="1" applyFill="1" applyBorder="1" applyAlignment="1">
      <alignment wrapText="1"/>
    </xf>
    <xf numFmtId="49" fontId="4" fillId="0" borderId="8" xfId="0" applyNumberFormat="1" applyFont="1" applyFill="1" applyBorder="1" applyAlignment="1">
      <alignment wrapText="1"/>
    </xf>
    <xf numFmtId="49" fontId="4" fillId="0" borderId="9" xfId="0" applyNumberFormat="1" applyFont="1" applyFill="1" applyBorder="1" applyAlignment="1">
      <alignment wrapText="1"/>
    </xf>
    <xf numFmtId="4" fontId="4" fillId="0" borderId="16" xfId="2" applyNumberFormat="1" applyFont="1" applyFill="1" applyBorder="1" applyAlignment="1">
      <alignment wrapText="1"/>
    </xf>
    <xf numFmtId="4" fontId="4" fillId="0" borderId="9" xfId="2" applyNumberFormat="1" applyFont="1" applyFill="1" applyBorder="1" applyAlignment="1">
      <alignment wrapText="1"/>
    </xf>
    <xf numFmtId="0" fontId="4" fillId="2" borderId="11" xfId="0" applyFont="1" applyFill="1" applyBorder="1" applyAlignment="1">
      <alignment horizontal="center"/>
    </xf>
    <xf numFmtId="0" fontId="4" fillId="2" borderId="13" xfId="0" applyFont="1" applyFill="1" applyBorder="1" applyAlignment="1">
      <alignment horizontal="center"/>
    </xf>
    <xf numFmtId="0" fontId="4" fillId="0" borderId="0" xfId="0" applyFont="1" applyFill="1" applyBorder="1" applyAlignment="1">
      <alignment horizontal="center"/>
    </xf>
    <xf numFmtId="0" fontId="9" fillId="2" borderId="11" xfId="5" applyFont="1" applyFill="1" applyBorder="1" applyAlignment="1">
      <alignment horizontal="left" vertical="center" wrapText="1"/>
    </xf>
    <xf numFmtId="4" fontId="9" fillId="2" borderId="11" xfId="2"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xf>
    <xf numFmtId="49" fontId="4" fillId="0" borderId="5" xfId="0" applyNumberFormat="1" applyFont="1" applyFill="1" applyBorder="1" applyAlignment="1">
      <alignment wrapText="1"/>
    </xf>
    <xf numFmtId="4" fontId="4" fillId="0" borderId="7" xfId="2" applyNumberFormat="1" applyFont="1" applyFill="1" applyBorder="1" applyAlignment="1">
      <alignment wrapText="1"/>
    </xf>
    <xf numFmtId="166" fontId="4" fillId="0" borderId="5" xfId="2" applyFont="1" applyFill="1" applyBorder="1" applyAlignment="1">
      <alignment horizontal="right" wrapText="1"/>
    </xf>
    <xf numFmtId="4" fontId="4" fillId="0" borderId="10" xfId="2" applyNumberFormat="1" applyFont="1" applyFill="1" applyBorder="1" applyAlignment="1">
      <alignment wrapText="1"/>
    </xf>
    <xf numFmtId="166" fontId="3" fillId="2" borderId="1" xfId="2" applyFont="1" applyFill="1" applyBorder="1" applyAlignment="1">
      <alignment horizontal="center" vertical="center"/>
    </xf>
    <xf numFmtId="0" fontId="4" fillId="2" borderId="8" xfId="0" applyFont="1" applyFill="1" applyBorder="1" applyAlignment="1">
      <alignment horizontal="center"/>
    </xf>
    <xf numFmtId="0" fontId="4" fillId="2" borderId="10" xfId="0" applyFont="1" applyFill="1" applyBorder="1" applyAlignment="1">
      <alignment horizontal="center"/>
    </xf>
    <xf numFmtId="49" fontId="3" fillId="2" borderId="3" xfId="0" applyNumberFormat="1" applyFont="1" applyFill="1" applyBorder="1" applyAlignment="1">
      <alignment horizontal="center" vertical="center"/>
    </xf>
    <xf numFmtId="164" fontId="3" fillId="3" borderId="9" xfId="0" applyNumberFormat="1" applyFont="1" applyFill="1" applyBorder="1"/>
    <xf numFmtId="164" fontId="3" fillId="0" borderId="0" xfId="0" applyNumberFormat="1" applyFont="1" applyFill="1" applyBorder="1"/>
    <xf numFmtId="0" fontId="9" fillId="2" borderId="1" xfId="5" applyFont="1" applyFill="1" applyBorder="1" applyAlignment="1">
      <alignment horizontal="left" vertical="center" wrapText="1"/>
    </xf>
    <xf numFmtId="4" fontId="9" fillId="2" borderId="1" xfId="2" applyNumberFormat="1" applyFont="1" applyFill="1" applyBorder="1" applyAlignment="1">
      <alignment horizontal="center" vertical="center" wrapText="1"/>
    </xf>
    <xf numFmtId="164" fontId="4" fillId="3" borderId="0" xfId="0" applyNumberFormat="1" applyFont="1" applyFill="1" applyBorder="1"/>
    <xf numFmtId="49" fontId="3" fillId="3" borderId="6" xfId="0" applyNumberFormat="1" applyFont="1" applyFill="1" applyBorder="1" applyAlignment="1">
      <alignment horizontal="left" wrapText="1"/>
    </xf>
    <xf numFmtId="49" fontId="3" fillId="3" borderId="3" xfId="0" applyNumberFormat="1" applyFont="1" applyFill="1" applyBorder="1" applyAlignment="1">
      <alignment horizontal="left" vertical="center" wrapText="1"/>
    </xf>
    <xf numFmtId="49" fontId="7" fillId="3" borderId="6" xfId="0" applyNumberFormat="1" applyFont="1" applyFill="1" applyBorder="1" applyAlignment="1">
      <alignment horizontal="left" wrapText="1"/>
    </xf>
    <xf numFmtId="49" fontId="7" fillId="3" borderId="6" xfId="0" applyNumberFormat="1" applyFont="1" applyFill="1" applyBorder="1" applyAlignment="1">
      <alignment horizontal="left" vertical="center"/>
    </xf>
    <xf numFmtId="165" fontId="4" fillId="3" borderId="5" xfId="0" applyNumberFormat="1" applyFont="1" applyFill="1" applyBorder="1" applyAlignment="1">
      <alignment vertical="center"/>
    </xf>
    <xf numFmtId="10" fontId="15" fillId="0" borderId="6" xfId="6" applyNumberFormat="1" applyFont="1" applyFill="1" applyBorder="1" applyAlignment="1">
      <alignment vertical="center" wrapText="1"/>
    </xf>
    <xf numFmtId="164" fontId="4" fillId="3" borderId="7" xfId="0" applyNumberFormat="1" applyFont="1" applyFill="1" applyBorder="1" applyAlignment="1">
      <alignment horizontal="center" wrapText="1"/>
    </xf>
    <xf numFmtId="164" fontId="4" fillId="3" borderId="0" xfId="0" applyNumberFormat="1" applyFont="1" applyFill="1" applyBorder="1" applyAlignment="1">
      <alignment horizontal="center" wrapText="1"/>
    </xf>
    <xf numFmtId="10" fontId="15" fillId="0" borderId="6" xfId="6" applyNumberFormat="1" applyFont="1" applyFill="1" applyBorder="1" applyAlignment="1">
      <alignment wrapText="1"/>
    </xf>
    <xf numFmtId="164" fontId="4" fillId="3" borderId="8" xfId="0" applyNumberFormat="1" applyFont="1" applyFill="1" applyBorder="1"/>
    <xf numFmtId="164" fontId="4" fillId="3" borderId="10" xfId="0" applyNumberFormat="1" applyFont="1" applyFill="1" applyBorder="1"/>
    <xf numFmtId="9" fontId="3" fillId="2" borderId="1" xfId="7" applyFont="1" applyFill="1" applyBorder="1" applyAlignment="1">
      <alignment horizontal="center" vertical="center"/>
    </xf>
    <xf numFmtId="0" fontId="7" fillId="0" borderId="0" xfId="0" applyFont="1" applyFill="1"/>
    <xf numFmtId="0" fontId="9" fillId="2" borderId="3" xfId="5" applyFont="1" applyFill="1" applyBorder="1" applyAlignment="1">
      <alignment horizontal="center" vertical="center" wrapText="1"/>
    </xf>
    <xf numFmtId="165" fontId="10" fillId="0" borderId="6" xfId="0" applyNumberFormat="1" applyFont="1" applyFill="1" applyBorder="1"/>
    <xf numFmtId="165" fontId="10" fillId="0" borderId="7" xfId="0" applyNumberFormat="1" applyFont="1" applyFill="1" applyBorder="1"/>
    <xf numFmtId="165" fontId="10" fillId="3" borderId="7" xfId="0" applyNumberFormat="1" applyFont="1" applyFill="1" applyBorder="1"/>
    <xf numFmtId="49" fontId="7" fillId="3" borderId="9" xfId="0" applyNumberFormat="1" applyFont="1" applyFill="1" applyBorder="1" applyAlignment="1">
      <alignment horizontal="left"/>
    </xf>
    <xf numFmtId="165" fontId="3" fillId="2" borderId="12" xfId="0" applyNumberFormat="1" applyFont="1" applyFill="1" applyBorder="1" applyAlignment="1">
      <alignment vertical="center"/>
    </xf>
    <xf numFmtId="165" fontId="3" fillId="2" borderId="13" xfId="0" applyNumberFormat="1" applyFont="1" applyFill="1" applyBorder="1" applyAlignment="1">
      <alignment vertical="center"/>
    </xf>
    <xf numFmtId="0" fontId="10" fillId="3" borderId="0" xfId="0" applyFont="1" applyFill="1"/>
    <xf numFmtId="0" fontId="9" fillId="2" borderId="1" xfId="5" applyFont="1" applyFill="1" applyBorder="1" applyAlignment="1">
      <alignment horizontal="center" vertical="center" wrapText="1"/>
    </xf>
    <xf numFmtId="165" fontId="3" fillId="2" borderId="13" xfId="0" applyNumberFormat="1" applyFont="1" applyFill="1" applyBorder="1" applyAlignment="1">
      <alignment horizontal="center" vertical="center"/>
    </xf>
    <xf numFmtId="165" fontId="7" fillId="3" borderId="0" xfId="0" applyNumberFormat="1" applyFont="1" applyFill="1"/>
    <xf numFmtId="165" fontId="10" fillId="3" borderId="0" xfId="0" applyNumberFormat="1" applyFont="1" applyFill="1" applyBorder="1"/>
    <xf numFmtId="165" fontId="3" fillId="0" borderId="0" xfId="0" applyNumberFormat="1" applyFont="1" applyFill="1" applyBorder="1" applyAlignment="1">
      <alignment horizontal="center" vertical="center"/>
    </xf>
    <xf numFmtId="10" fontId="7" fillId="3" borderId="6" xfId="1" applyNumberFormat="1" applyFont="1" applyFill="1" applyBorder="1" applyAlignment="1">
      <alignment horizontal="center"/>
    </xf>
    <xf numFmtId="165" fontId="3" fillId="2" borderId="1" xfId="2" applyNumberFormat="1" applyFont="1" applyFill="1" applyBorder="1" applyAlignment="1">
      <alignment horizontal="center" vertical="center"/>
    </xf>
    <xf numFmtId="9" fontId="3" fillId="2" borderId="1" xfId="0" applyNumberFormat="1" applyFont="1" applyFill="1" applyBorder="1" applyAlignment="1">
      <alignment horizontal="center" vertical="center"/>
    </xf>
    <xf numFmtId="0" fontId="8" fillId="5" borderId="0" xfId="0" applyFont="1" applyFill="1" applyAlignment="1">
      <alignment horizontal="left"/>
    </xf>
    <xf numFmtId="0" fontId="16" fillId="0" borderId="0" xfId="0" applyFont="1" applyAlignment="1">
      <alignment horizontal="center" wrapText="1"/>
    </xf>
    <xf numFmtId="0" fontId="16" fillId="0" borderId="0" xfId="0" applyFont="1" applyAlignment="1">
      <alignment horizontal="center" wrapText="1"/>
    </xf>
    <xf numFmtId="0" fontId="4" fillId="0" borderId="0" xfId="0" applyFont="1"/>
    <xf numFmtId="0" fontId="9" fillId="2"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9" fillId="0" borderId="0" xfId="0" applyFont="1" applyFill="1" applyBorder="1" applyAlignment="1">
      <alignment horizontal="center" vertical="center"/>
    </xf>
    <xf numFmtId="4" fontId="4" fillId="3" borderId="0" xfId="0" applyNumberFormat="1" applyFont="1" applyFill="1" applyBorder="1"/>
    <xf numFmtId="0" fontId="9" fillId="2" borderId="8"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vertical="center"/>
    </xf>
    <xf numFmtId="0" fontId="9" fillId="2" borderId="13" xfId="0" applyFont="1" applyFill="1" applyBorder="1" applyAlignment="1">
      <alignment vertical="center"/>
    </xf>
    <xf numFmtId="166" fontId="9" fillId="0" borderId="0" xfId="2" applyFont="1" applyFill="1" applyBorder="1" applyAlignment="1">
      <alignment horizontal="center" vertical="center"/>
    </xf>
    <xf numFmtId="0" fontId="4" fillId="3" borderId="12" xfId="0" applyFont="1" applyFill="1" applyBorder="1" applyAlignment="1"/>
    <xf numFmtId="0" fontId="9" fillId="0" borderId="11" xfId="0" applyFont="1" applyBorder="1" applyAlignment="1">
      <alignment vertical="center" wrapText="1"/>
    </xf>
    <xf numFmtId="0" fontId="9" fillId="0" borderId="13" xfId="0" applyFont="1" applyBorder="1" applyAlignment="1">
      <alignment vertical="center" wrapText="1"/>
    </xf>
    <xf numFmtId="0" fontId="4" fillId="0" borderId="1" xfId="0" applyFont="1" applyFill="1" applyBorder="1"/>
    <xf numFmtId="4" fontId="4" fillId="0" borderId="1" xfId="0" applyNumberFormat="1" applyFont="1" applyFill="1" applyBorder="1" applyAlignment="1">
      <alignment horizontal="center" vertical="center"/>
    </xf>
    <xf numFmtId="0" fontId="4" fillId="0" borderId="0" xfId="0" applyFont="1" applyFill="1" applyAlignment="1">
      <alignment vertical="center"/>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10" fillId="0" borderId="1" xfId="0" applyFont="1" applyFill="1" applyBorder="1" applyAlignment="1">
      <alignment horizontal="center" vertical="center"/>
    </xf>
    <xf numFmtId="4" fontId="10" fillId="0" borderId="1" xfId="0" applyNumberFormat="1" applyFont="1" applyFill="1" applyBorder="1" applyAlignment="1">
      <alignment horizontal="right" vertical="center"/>
    </xf>
    <xf numFmtId="167" fontId="4" fillId="0" borderId="0" xfId="2" applyNumberFormat="1" applyFont="1" applyFill="1" applyBorder="1" applyAlignment="1">
      <alignment horizontal="center" vertical="center"/>
    </xf>
    <xf numFmtId="0" fontId="10" fillId="0" borderId="11" xfId="0" applyFont="1" applyBorder="1" applyAlignment="1">
      <alignment vertical="center"/>
    </xf>
    <xf numFmtId="0" fontId="10" fillId="0" borderId="13" xfId="0" applyFont="1" applyBorder="1" applyAlignment="1">
      <alignment vertical="center"/>
    </xf>
    <xf numFmtId="166" fontId="10" fillId="0" borderId="1" xfId="2" applyFont="1" applyFill="1" applyBorder="1" applyAlignment="1">
      <alignment horizontal="center" vertical="center"/>
    </xf>
    <xf numFmtId="0" fontId="4" fillId="0" borderId="0" xfId="0" applyFont="1" applyFill="1" applyAlignment="1">
      <alignment horizontal="center" vertical="center"/>
    </xf>
    <xf numFmtId="167" fontId="9" fillId="2" borderId="1" xfId="2" applyNumberFormat="1" applyFont="1" applyFill="1" applyBorder="1" applyAlignment="1">
      <alignment horizontal="center" vertical="center"/>
    </xf>
    <xf numFmtId="166" fontId="17" fillId="0" borderId="0" xfId="2" applyFont="1" applyFill="1" applyBorder="1" applyAlignment="1" applyProtection="1">
      <alignment vertical="top" wrapText="1"/>
      <protection locked="0"/>
    </xf>
    <xf numFmtId="166" fontId="2" fillId="0" borderId="0" xfId="8" applyFont="1"/>
    <xf numFmtId="4" fontId="4" fillId="0" borderId="0" xfId="0" applyNumberFormat="1" applyFont="1"/>
    <xf numFmtId="4" fontId="18" fillId="0" borderId="0" xfId="0" applyNumberFormat="1" applyFont="1" applyAlignment="1">
      <alignment vertical="center"/>
    </xf>
    <xf numFmtId="166" fontId="4" fillId="0" borderId="0" xfId="2" applyFont="1"/>
    <xf numFmtId="166" fontId="4" fillId="0" borderId="0" xfId="0" applyNumberFormat="1" applyFont="1"/>
    <xf numFmtId="4" fontId="17" fillId="0" borderId="1" xfId="9" applyNumberFormat="1" applyFont="1" applyFill="1" applyBorder="1" applyProtection="1">
      <protection locked="0"/>
    </xf>
    <xf numFmtId="167" fontId="9" fillId="0" borderId="0" xfId="0" applyNumberFormat="1" applyFont="1" applyFill="1" applyBorder="1" applyAlignment="1">
      <alignment horizontal="right" vertical="center"/>
    </xf>
    <xf numFmtId="0" fontId="9" fillId="0" borderId="11" xfId="0" applyFont="1" applyBorder="1" applyAlignment="1">
      <alignment vertical="center"/>
    </xf>
    <xf numFmtId="0" fontId="9" fillId="0" borderId="13" xfId="0" applyFont="1" applyBorder="1" applyAlignment="1">
      <alignment vertical="center"/>
    </xf>
    <xf numFmtId="0" fontId="4" fillId="0" borderId="1" xfId="0" applyFont="1" applyBorder="1"/>
    <xf numFmtId="167" fontId="9" fillId="0" borderId="1" xfId="2" applyNumberFormat="1" applyFont="1" applyBorder="1" applyAlignment="1">
      <alignment horizontal="center" vertical="center"/>
    </xf>
    <xf numFmtId="167" fontId="9" fillId="0" borderId="0" xfId="2" applyNumberFormat="1" applyFont="1" applyBorder="1" applyAlignment="1">
      <alignment horizontal="center" vertical="center"/>
    </xf>
    <xf numFmtId="0" fontId="10" fillId="0" borderId="11" xfId="0" applyFont="1" applyBorder="1" applyAlignment="1">
      <alignment horizontal="left" vertical="center"/>
    </xf>
    <xf numFmtId="167" fontId="10" fillId="0" borderId="1" xfId="0" applyNumberFormat="1" applyFont="1" applyBorder="1" applyAlignment="1">
      <alignment horizontal="center" vertical="center"/>
    </xf>
    <xf numFmtId="0" fontId="4" fillId="3" borderId="0" xfId="0" applyFont="1" applyFill="1" applyAlignment="1">
      <alignment vertical="center" wrapText="1"/>
    </xf>
    <xf numFmtId="0" fontId="10" fillId="0" borderId="11" xfId="0" applyFont="1" applyBorder="1" applyAlignment="1">
      <alignment horizontal="left" vertical="center"/>
    </xf>
    <xf numFmtId="0" fontId="10" fillId="0" borderId="13" xfId="0" applyFont="1" applyBorder="1" applyAlignment="1">
      <alignment horizontal="left" vertical="center"/>
    </xf>
    <xf numFmtId="4" fontId="4" fillId="0" borderId="0" xfId="0" applyNumberFormat="1" applyFont="1" applyFill="1"/>
    <xf numFmtId="167" fontId="4" fillId="3" borderId="0" xfId="0" applyNumberFormat="1" applyFont="1" applyFill="1"/>
    <xf numFmtId="167" fontId="4" fillId="0" borderId="1" xfId="0" applyNumberFormat="1" applyFont="1" applyBorder="1"/>
    <xf numFmtId="0" fontId="0" fillId="0" borderId="0" xfId="0" applyFill="1"/>
    <xf numFmtId="4" fontId="19" fillId="0" borderId="0" xfId="5" applyNumberFormat="1" applyFont="1" applyFill="1" applyBorder="1" applyProtection="1">
      <protection locked="0"/>
    </xf>
    <xf numFmtId="167" fontId="10" fillId="5" borderId="1" xfId="0" applyNumberFormat="1" applyFont="1" applyFill="1" applyBorder="1" applyAlignment="1">
      <alignment horizontal="center" vertical="center"/>
    </xf>
    <xf numFmtId="0" fontId="4" fillId="3" borderId="15" xfId="0" applyFont="1" applyFill="1" applyBorder="1" applyAlignment="1"/>
    <xf numFmtId="0" fontId="9" fillId="2" borderId="1" xfId="0" applyFont="1" applyFill="1" applyBorder="1" applyAlignment="1">
      <alignment vertical="center"/>
    </xf>
    <xf numFmtId="4" fontId="20" fillId="0" borderId="0" xfId="10" applyNumberFormat="1" applyFont="1" applyFill="1" applyBorder="1" applyAlignment="1" applyProtection="1">
      <alignment vertical="top" wrapText="1"/>
      <protection locked="0"/>
    </xf>
    <xf numFmtId="167" fontId="21" fillId="3" borderId="0" xfId="0" applyNumberFormat="1" applyFont="1" applyFill="1"/>
    <xf numFmtId="166" fontId="21" fillId="3" borderId="0" xfId="0" applyNumberFormat="1" applyFont="1" applyFill="1"/>
    <xf numFmtId="166" fontId="4" fillId="3" borderId="0" xfId="2" applyFont="1" applyFill="1"/>
    <xf numFmtId="166" fontId="4" fillId="3" borderId="0" xfId="0" applyNumberFormat="1" applyFont="1" applyFill="1"/>
    <xf numFmtId="169" fontId="4" fillId="3" borderId="0" xfId="0" applyNumberFormat="1" applyFont="1" applyFill="1" applyBorder="1"/>
    <xf numFmtId="0" fontId="8" fillId="0" borderId="0" xfId="0" applyFont="1" applyBorder="1" applyAlignment="1">
      <alignment horizontal="center"/>
    </xf>
    <xf numFmtId="0" fontId="8" fillId="0" borderId="0" xfId="0" applyFont="1" applyBorder="1" applyAlignment="1">
      <alignment horizontal="center"/>
    </xf>
    <xf numFmtId="4" fontId="0" fillId="0" borderId="0" xfId="0" applyNumberFormat="1" applyFill="1"/>
    <xf numFmtId="0" fontId="12" fillId="3" borderId="0" xfId="0" applyFont="1" applyFill="1"/>
    <xf numFmtId="0" fontId="14" fillId="0" borderId="0"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8" fillId="0" borderId="0" xfId="0" applyFont="1" applyBorder="1" applyAlignment="1"/>
  </cellXfs>
  <cellStyles count="11">
    <cellStyle name="Millares 2 16 4" xfId="3"/>
    <cellStyle name="Millares 2 2 19" xfId="2"/>
    <cellStyle name="Millares 2 30 2" xfId="8"/>
    <cellStyle name="Millares 2 41 2" xfId="10"/>
    <cellStyle name="Normal" xfId="0" builtinId="0"/>
    <cellStyle name="Normal 2 2" xfId="5"/>
    <cellStyle name="Normal 2 31" xfId="9"/>
    <cellStyle name="Normal 56" xfId="4"/>
    <cellStyle name="Porcentaje" xfId="1" builtinId="5"/>
    <cellStyle name="Porcentaje 2 2" xfId="6"/>
    <cellStyle name="Porcentaje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01AGOSTO2018/JEFATURA%20DE%20CONTABILIDAD/CONTABILIDAD%202019/ESTADOS%20FINANCIEROS%203ER%20TRIM%202019/Estados%20Fros%20y%20Pptales%202019%20SEPTIEMBRE%20REVISI&#211;N%20V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PALDO%2001AGOSTO2018/JEFATURA%20DE%20CONTABILIDAD/CONTABILIDAD%202019/ESTADOS%20FINANCIEROS%203ER%20TRIM%202019/Estados%20Fros%20y%20Pptales%202019%20SEPTIEMBRE%20mo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FE"/>
      <sheetName val="ECSF"/>
      <sheetName val="PT_ESF_ECSF"/>
      <sheetName val="EAA"/>
      <sheetName val="EADP"/>
      <sheetName val="PC"/>
      <sheetName val="NOTAS"/>
      <sheetName val="NOTAS1"/>
      <sheetName val="IPF (2)"/>
      <sheetName val="EAI 2"/>
      <sheetName val="CAdmin "/>
      <sheetName val="COG"/>
      <sheetName val="CTG"/>
      <sheetName val="CFG"/>
      <sheetName val="EN"/>
      <sheetName val="ID"/>
      <sheetName val="CProg "/>
      <sheetName val=" PyPI "/>
      <sheetName val="IR "/>
      <sheetName val="IPF "/>
      <sheetName val="ANX Esq Bur"/>
      <sheetName val="ANX Rel Cta Banc"/>
      <sheetName val="ANX MPASUB"/>
      <sheetName val="ANX DGTOF"/>
      <sheetName val="ANX RBM"/>
      <sheetName val="ANX RBI"/>
      <sheetName val="ANX INF ADIC OTRAS L"/>
      <sheetName val="REPORTES VERO"/>
      <sheetName val="edo presupuestal"/>
      <sheetName val="balanza ver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6">
          <cell r="G16">
            <v>734963198.48000002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FE"/>
      <sheetName val="ECSF"/>
      <sheetName val="PT_ESF_ECSF"/>
      <sheetName val="EAA"/>
      <sheetName val="EADP"/>
      <sheetName val="PC"/>
      <sheetName val="papel de trabajo moni"/>
      <sheetName val="NOTAS"/>
      <sheetName val="NOTAS (2)"/>
      <sheetName val="IPF (2)"/>
      <sheetName val="EAI "/>
      <sheetName val="CAdmin"/>
      <sheetName val="CTG"/>
      <sheetName val="COG"/>
      <sheetName val="CFG"/>
      <sheetName val="EN"/>
      <sheetName val="ID"/>
      <sheetName val="IPF"/>
      <sheetName val="CProg"/>
      <sheetName val="PyPI"/>
      <sheetName val="IR"/>
      <sheetName val="Esq Bur"/>
      <sheetName val="Rel Cta Banc"/>
      <sheetName val="Rel Cta Banc (2)"/>
      <sheetName val="ctas bancarias productivas"/>
      <sheetName val="DGTOF"/>
      <sheetName val="MPASUB FA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F25">
            <v>634199923.17999995</v>
          </cell>
        </row>
      </sheetData>
      <sheetData sheetId="15">
        <row r="16">
          <cell r="D16">
            <v>962927823.28000009</v>
          </cell>
        </row>
      </sheetData>
      <sheetData sheetId="16"/>
      <sheetData sheetId="17">
        <row r="44">
          <cell r="D44">
            <v>962927823.27999997</v>
          </cell>
        </row>
      </sheetData>
      <sheetData sheetId="18">
        <row r="3">
          <cell r="B3" t="str">
            <v>Del 01 de Enero al 30 de Septiembre de  2019</v>
          </cell>
        </row>
      </sheetData>
      <sheetData sheetId="19">
        <row r="3">
          <cell r="A3" t="str">
            <v>Del 01 de Enero al 30 de Septiembre de  2019</v>
          </cell>
        </row>
      </sheetData>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625"/>
  <sheetViews>
    <sheetView showGridLines="0" tabSelected="1" view="pageBreakPreview" topLeftCell="A571" zoomScale="71" zoomScaleNormal="96" zoomScaleSheetLayoutView="71" workbookViewId="0">
      <selection activeCell="F593" sqref="F593:F594"/>
    </sheetView>
  </sheetViews>
  <sheetFormatPr baseColWidth="10" defaultRowHeight="12.75"/>
  <cols>
    <col min="1" max="1" width="11.42578125" style="3"/>
    <col min="2" max="2" width="71.85546875" style="3" customWidth="1"/>
    <col min="3" max="6" width="26.7109375" style="3" customWidth="1"/>
    <col min="7" max="7" width="30.5703125" style="3" customWidth="1"/>
    <col min="8" max="8" width="22.28515625" style="3" customWidth="1"/>
    <col min="9" max="9" width="19.85546875" style="3" customWidth="1"/>
    <col min="10" max="10" width="34.85546875" style="3" customWidth="1"/>
    <col min="11" max="11" width="14" style="3" customWidth="1"/>
    <col min="12" max="12" width="21.42578125" style="3" customWidth="1"/>
    <col min="13" max="13" width="13.5703125" style="3" customWidth="1"/>
    <col min="14" max="14" width="21.140625" style="3" customWidth="1"/>
    <col min="15" max="15" width="12.140625" style="3" bestFit="1" customWidth="1"/>
    <col min="16" max="18" width="11.42578125" style="3"/>
    <col min="19" max="19" width="14.28515625" style="3" customWidth="1"/>
    <col min="20" max="20" width="12.7109375" style="3" bestFit="1" customWidth="1"/>
    <col min="21" max="16384" width="11.42578125" style="3"/>
  </cols>
  <sheetData>
    <row r="1" spans="1:13" ht="15" customHeight="1">
      <c r="A1" s="1" t="s">
        <v>0</v>
      </c>
      <c r="B1" s="1"/>
      <c r="C1" s="1"/>
      <c r="D1" s="1"/>
      <c r="E1" s="1"/>
      <c r="F1" s="1"/>
      <c r="G1" s="1"/>
      <c r="H1" s="1"/>
      <c r="I1" s="1"/>
      <c r="J1" s="2"/>
      <c r="K1" s="2"/>
      <c r="L1" s="2"/>
      <c r="M1" s="2"/>
    </row>
    <row r="2" spans="1:13" ht="15" customHeight="1">
      <c r="A2" s="1" t="s">
        <v>1</v>
      </c>
      <c r="B2" s="1"/>
      <c r="C2" s="1"/>
      <c r="D2" s="1"/>
      <c r="E2" s="1"/>
      <c r="F2" s="1"/>
      <c r="G2" s="1"/>
      <c r="H2" s="1"/>
      <c r="I2" s="1"/>
      <c r="J2" s="2"/>
      <c r="K2" s="2"/>
      <c r="L2" s="2"/>
      <c r="M2" s="2"/>
    </row>
    <row r="3" spans="1:13" ht="15.75" customHeight="1">
      <c r="A3" s="1" t="s">
        <v>2</v>
      </c>
      <c r="B3" s="1"/>
      <c r="C3" s="1"/>
      <c r="D3" s="1"/>
      <c r="E3" s="1"/>
      <c r="F3" s="1"/>
      <c r="G3" s="1"/>
      <c r="H3" s="1"/>
      <c r="I3" s="1"/>
      <c r="J3" s="2"/>
      <c r="K3" s="2"/>
      <c r="L3" s="2"/>
      <c r="M3" s="2"/>
    </row>
    <row r="5" spans="1:13" ht="22.5" customHeight="1">
      <c r="A5" s="4" t="s">
        <v>3</v>
      </c>
      <c r="B5" s="4"/>
      <c r="C5" s="4"/>
      <c r="D5" s="4"/>
      <c r="E5" s="4"/>
      <c r="F5" s="4"/>
      <c r="G5" s="4"/>
      <c r="H5" s="4"/>
      <c r="I5" s="4"/>
      <c r="J5" s="5"/>
      <c r="K5" s="5"/>
      <c r="L5" s="5"/>
      <c r="M5" s="5"/>
    </row>
    <row r="6" spans="1:13" ht="12" customHeight="1">
      <c r="B6" s="6"/>
      <c r="C6" s="7"/>
      <c r="D6" s="8"/>
      <c r="E6" s="9"/>
      <c r="F6" s="9"/>
      <c r="G6" s="10"/>
    </row>
    <row r="7" spans="1:13" ht="12" customHeight="1">
      <c r="B7" s="11" t="s">
        <v>4</v>
      </c>
      <c r="C7" s="12"/>
      <c r="D7" s="13"/>
      <c r="E7" s="13"/>
      <c r="F7" s="13"/>
      <c r="G7" s="13"/>
    </row>
    <row r="8" spans="1:13" ht="12" customHeight="1">
      <c r="B8" s="14"/>
      <c r="C8" s="15"/>
      <c r="D8" s="13"/>
      <c r="E8" s="13"/>
      <c r="F8" s="13"/>
      <c r="G8" s="13"/>
    </row>
    <row r="9" spans="1:13" ht="12" customHeight="1">
      <c r="B9" s="16" t="s">
        <v>5</v>
      </c>
      <c r="C9" s="15"/>
      <c r="D9" s="13"/>
      <c r="E9" s="13"/>
      <c r="F9" s="13"/>
      <c r="G9" s="13"/>
    </row>
    <row r="10" spans="1:13" ht="12" customHeight="1">
      <c r="C10" s="15"/>
    </row>
    <row r="11" spans="1:13" ht="12" customHeight="1">
      <c r="B11" s="17" t="s">
        <v>6</v>
      </c>
      <c r="C11" s="9"/>
      <c r="D11" s="9"/>
      <c r="E11" s="9"/>
      <c r="F11" s="9"/>
    </row>
    <row r="12" spans="1:13" ht="12" customHeight="1">
      <c r="B12" s="18"/>
      <c r="C12" s="9"/>
      <c r="D12" s="9"/>
      <c r="E12" s="9"/>
      <c r="F12" s="9"/>
    </row>
    <row r="13" spans="1:13" ht="12" customHeight="1">
      <c r="B13" s="19" t="s">
        <v>7</v>
      </c>
      <c r="C13" s="20" t="s">
        <v>8</v>
      </c>
      <c r="D13" s="20" t="s">
        <v>9</v>
      </c>
      <c r="E13" s="20" t="s">
        <v>10</v>
      </c>
      <c r="F13" s="21"/>
    </row>
    <row r="14" spans="1:13" ht="12" customHeight="1">
      <c r="B14" s="22" t="s">
        <v>11</v>
      </c>
      <c r="C14" s="23"/>
      <c r="D14" s="24"/>
      <c r="E14" s="23">
        <v>0</v>
      </c>
      <c r="F14" s="25"/>
    </row>
    <row r="15" spans="1:13" ht="12" customHeight="1">
      <c r="B15" s="26"/>
      <c r="C15" s="27"/>
      <c r="D15" s="28">
        <v>0</v>
      </c>
      <c r="E15" s="27">
        <v>0</v>
      </c>
      <c r="F15" s="25"/>
    </row>
    <row r="16" spans="1:13" ht="12" customHeight="1">
      <c r="B16" s="26" t="s">
        <v>12</v>
      </c>
      <c r="C16" s="27"/>
      <c r="D16" s="28"/>
      <c r="E16" s="27">
        <v>0</v>
      </c>
      <c r="F16" s="25"/>
    </row>
    <row r="17" spans="1:7" ht="12" customHeight="1">
      <c r="B17" s="26"/>
      <c r="C17" s="29"/>
      <c r="E17" s="27"/>
      <c r="F17" s="25"/>
    </row>
    <row r="18" spans="1:7" ht="12" customHeight="1">
      <c r="B18" s="30" t="s">
        <v>13</v>
      </c>
      <c r="C18" s="29">
        <v>397845.84</v>
      </c>
      <c r="E18" s="27"/>
      <c r="F18" s="25"/>
    </row>
    <row r="19" spans="1:7" ht="12" customHeight="1">
      <c r="B19" s="26"/>
      <c r="C19" s="31"/>
      <c r="D19" s="28">
        <v>0</v>
      </c>
      <c r="E19" s="27">
        <v>0</v>
      </c>
      <c r="F19" s="25"/>
    </row>
    <row r="20" spans="1:7" ht="12" customHeight="1">
      <c r="B20" s="26" t="s">
        <v>14</v>
      </c>
      <c r="C20" s="31"/>
      <c r="D20" s="28"/>
      <c r="E20" s="27"/>
      <c r="F20" s="25"/>
    </row>
    <row r="21" spans="1:7" ht="12" customHeight="1">
      <c r="B21" s="30" t="s">
        <v>15</v>
      </c>
      <c r="C21" s="32">
        <v>434453.71</v>
      </c>
      <c r="D21" s="28" t="s">
        <v>16</v>
      </c>
      <c r="E21" s="27"/>
      <c r="F21" s="25"/>
    </row>
    <row r="22" spans="1:7" ht="12" customHeight="1">
      <c r="B22" s="33"/>
      <c r="C22" s="34"/>
      <c r="D22" s="35">
        <v>0</v>
      </c>
      <c r="E22" s="36">
        <v>0</v>
      </c>
      <c r="F22" s="25"/>
    </row>
    <row r="23" spans="1:7" ht="12" customHeight="1">
      <c r="B23" s="18"/>
      <c r="C23" s="37">
        <f>SUM(C14:C22)</f>
        <v>832299.55</v>
      </c>
      <c r="D23" s="20"/>
      <c r="E23" s="20">
        <f>SUM(E14:E22)</f>
        <v>0</v>
      </c>
      <c r="F23" s="21"/>
    </row>
    <row r="24" spans="1:7" ht="12" customHeight="1">
      <c r="B24" s="18"/>
      <c r="C24" s="9"/>
      <c r="D24" s="9"/>
      <c r="E24" s="9"/>
      <c r="F24" s="9"/>
    </row>
    <row r="25" spans="1:7" ht="12" customHeight="1">
      <c r="B25" s="18"/>
      <c r="C25" s="9"/>
      <c r="D25" s="9"/>
      <c r="E25" s="9"/>
      <c r="F25" s="9"/>
    </row>
    <row r="26" spans="1:7" ht="12" customHeight="1">
      <c r="A26" s="38"/>
      <c r="B26" s="39"/>
      <c r="C26" s="40"/>
      <c r="D26" s="40"/>
      <c r="E26" s="40"/>
      <c r="F26" s="40"/>
      <c r="G26" s="38"/>
    </row>
    <row r="27" spans="1:7" ht="12" customHeight="1">
      <c r="A27" s="38"/>
      <c r="B27" s="41" t="s">
        <v>17</v>
      </c>
      <c r="C27" s="42"/>
      <c r="D27" s="40"/>
      <c r="E27" s="40"/>
      <c r="F27" s="40"/>
      <c r="G27" s="38"/>
    </row>
    <row r="28" spans="1:7">
      <c r="A28" s="38"/>
      <c r="B28" s="38"/>
      <c r="C28" s="38"/>
      <c r="D28" s="38"/>
      <c r="E28" s="38"/>
      <c r="F28" s="38"/>
      <c r="G28" s="38"/>
    </row>
    <row r="29" spans="1:7" ht="12" customHeight="1">
      <c r="A29" s="38"/>
      <c r="B29" s="43" t="s">
        <v>18</v>
      </c>
      <c r="C29" s="44" t="s">
        <v>8</v>
      </c>
      <c r="D29" s="44" t="s">
        <v>19</v>
      </c>
      <c r="E29" s="44" t="s">
        <v>20</v>
      </c>
      <c r="F29" s="21"/>
      <c r="G29" s="38"/>
    </row>
    <row r="30" spans="1:7" ht="12" customHeight="1">
      <c r="A30" s="38"/>
      <c r="B30" s="45" t="s">
        <v>21</v>
      </c>
      <c r="C30" s="46"/>
      <c r="D30" s="46"/>
      <c r="E30" s="47"/>
      <c r="F30" s="48"/>
      <c r="G30" s="38"/>
    </row>
    <row r="31" spans="1:7" ht="12" customHeight="1">
      <c r="A31" s="38"/>
      <c r="B31" s="49" t="s">
        <v>22</v>
      </c>
      <c r="C31" s="29">
        <v>0</v>
      </c>
      <c r="D31" s="29">
        <v>0</v>
      </c>
      <c r="E31" s="29">
        <v>0</v>
      </c>
      <c r="F31" s="50"/>
      <c r="G31" s="38"/>
    </row>
    <row r="32" spans="1:7" ht="12" customHeight="1">
      <c r="A32" s="38"/>
      <c r="B32" s="45" t="s">
        <v>23</v>
      </c>
      <c r="C32" s="46"/>
      <c r="D32" s="46"/>
      <c r="E32" s="46"/>
      <c r="F32" s="50"/>
      <c r="G32" s="38"/>
    </row>
    <row r="33" spans="1:12" ht="12" customHeight="1">
      <c r="A33" s="38"/>
      <c r="B33" s="45"/>
      <c r="C33" s="46"/>
      <c r="D33" s="46"/>
      <c r="E33" s="46"/>
      <c r="F33" s="50"/>
      <c r="G33" s="38"/>
    </row>
    <row r="34" spans="1:12" ht="12" customHeight="1">
      <c r="A34" s="38"/>
      <c r="B34" s="51"/>
      <c r="C34" s="52"/>
      <c r="D34" s="52"/>
      <c r="E34" s="52"/>
      <c r="F34" s="50"/>
      <c r="G34" s="38"/>
    </row>
    <row r="35" spans="1:12" ht="12" customHeight="1">
      <c r="A35" s="38"/>
      <c r="B35" s="38"/>
      <c r="C35" s="53">
        <f>SUM(C30:C34)</f>
        <v>0</v>
      </c>
      <c r="D35" s="53">
        <f>SUM(D30:D34)</f>
        <v>0</v>
      </c>
      <c r="E35" s="54">
        <f>SUM(E30:E34)</f>
        <v>0</v>
      </c>
      <c r="F35" s="21"/>
      <c r="G35" s="38"/>
    </row>
    <row r="36" spans="1:12" ht="12" customHeight="1">
      <c r="A36" s="38"/>
      <c r="B36" s="38"/>
      <c r="C36" s="21"/>
      <c r="D36" s="21"/>
      <c r="E36" s="21"/>
      <c r="F36" s="21"/>
      <c r="G36" s="38"/>
      <c r="I36" s="9"/>
      <c r="J36" s="9"/>
      <c r="K36" s="9"/>
      <c r="L36" s="9"/>
    </row>
    <row r="37" spans="1:12" ht="12" customHeight="1">
      <c r="I37" s="9"/>
      <c r="J37" s="9"/>
      <c r="K37" s="9"/>
      <c r="L37" s="9"/>
    </row>
    <row r="38" spans="1:12" ht="12" customHeight="1">
      <c r="B38" s="19" t="s">
        <v>24</v>
      </c>
      <c r="C38" s="20" t="s">
        <v>8</v>
      </c>
      <c r="D38" s="20" t="s">
        <v>25</v>
      </c>
      <c r="E38" s="20" t="s">
        <v>26</v>
      </c>
      <c r="F38" s="20"/>
      <c r="G38" s="20" t="s">
        <v>27</v>
      </c>
      <c r="I38" s="9"/>
      <c r="J38" s="9"/>
      <c r="K38" s="9"/>
      <c r="L38" s="9"/>
    </row>
    <row r="39" spans="1:12" ht="12" customHeight="1">
      <c r="B39" s="55" t="s">
        <v>28</v>
      </c>
      <c r="C39" s="56">
        <f>SUM(C40:C43)</f>
        <v>1988463.25</v>
      </c>
      <c r="D39" s="56">
        <f>SUM(D40:D43)</f>
        <v>1988463.25</v>
      </c>
      <c r="E39" s="57"/>
      <c r="F39" s="57"/>
      <c r="G39" s="57"/>
      <c r="I39" s="58"/>
      <c r="J39" s="58"/>
      <c r="K39" s="59"/>
      <c r="L39" s="60"/>
    </row>
    <row r="40" spans="1:12" ht="12" customHeight="1">
      <c r="B40" s="61" t="s">
        <v>29</v>
      </c>
      <c r="C40" s="47">
        <v>733387.58</v>
      </c>
      <c r="D40" s="62">
        <v>733387.58</v>
      </c>
      <c r="E40" s="62"/>
      <c r="F40" s="62"/>
      <c r="G40" s="62"/>
      <c r="I40" s="58"/>
      <c r="J40" s="58"/>
      <c r="K40" s="59"/>
      <c r="L40" s="60"/>
    </row>
    <row r="41" spans="1:12" ht="12" customHeight="1">
      <c r="B41" s="61" t="s">
        <v>30</v>
      </c>
      <c r="C41" s="47">
        <v>320777.18</v>
      </c>
      <c r="D41" s="62">
        <v>320777.18</v>
      </c>
      <c r="E41" s="62"/>
      <c r="F41" s="62"/>
      <c r="G41" s="62"/>
      <c r="I41" s="58"/>
      <c r="J41" s="58"/>
      <c r="K41" s="63"/>
      <c r="L41" s="60"/>
    </row>
    <row r="42" spans="1:12" ht="12" customHeight="1">
      <c r="B42" s="61" t="s">
        <v>31</v>
      </c>
      <c r="C42" s="47">
        <v>6092.67</v>
      </c>
      <c r="D42" s="62">
        <v>6092.67</v>
      </c>
      <c r="E42" s="62"/>
      <c r="F42" s="62"/>
      <c r="G42" s="62"/>
      <c r="I42" s="58"/>
      <c r="J42" s="58"/>
      <c r="K42" s="63"/>
      <c r="L42" s="60"/>
    </row>
    <row r="43" spans="1:12" ht="12" customHeight="1">
      <c r="B43" s="61" t="s">
        <v>32</v>
      </c>
      <c r="C43" s="47">
        <v>928205.82</v>
      </c>
      <c r="D43" s="62">
        <v>928205.82</v>
      </c>
      <c r="E43" s="62"/>
      <c r="F43" s="62"/>
      <c r="G43" s="62"/>
      <c r="I43" s="9"/>
      <c r="J43" s="9"/>
      <c r="K43" s="9"/>
      <c r="L43" s="9"/>
    </row>
    <row r="44" spans="1:12" ht="12" customHeight="1">
      <c r="B44" s="55" t="s">
        <v>33</v>
      </c>
      <c r="C44" s="64">
        <f>SUM(C45)</f>
        <v>154000</v>
      </c>
      <c r="D44" s="64">
        <f>SUM(D45)</f>
        <v>154000</v>
      </c>
      <c r="E44" s="62"/>
      <c r="F44" s="62"/>
      <c r="G44" s="62"/>
      <c r="I44" s="9"/>
      <c r="J44" s="9"/>
      <c r="K44" s="9"/>
      <c r="L44" s="9"/>
    </row>
    <row r="45" spans="1:12" ht="12" customHeight="1">
      <c r="B45" s="61" t="s">
        <v>34</v>
      </c>
      <c r="C45" s="62">
        <v>154000</v>
      </c>
      <c r="D45" s="62">
        <v>154000</v>
      </c>
      <c r="E45" s="62"/>
      <c r="F45" s="62"/>
      <c r="G45" s="62"/>
    </row>
    <row r="46" spans="1:12" ht="12" customHeight="1">
      <c r="B46" s="55" t="s">
        <v>35</v>
      </c>
      <c r="C46" s="65">
        <f>+C47</f>
        <v>4578704.84</v>
      </c>
      <c r="D46" s="65">
        <f>+D47</f>
        <v>4578704.84</v>
      </c>
      <c r="E46" s="62"/>
      <c r="F46" s="62"/>
      <c r="G46" s="62"/>
    </row>
    <row r="47" spans="1:12" ht="12" customHeight="1">
      <c r="B47" s="61" t="s">
        <v>36</v>
      </c>
      <c r="C47" s="62">
        <v>4578704.84</v>
      </c>
      <c r="D47" s="62">
        <v>4578704.84</v>
      </c>
      <c r="E47" s="62"/>
      <c r="F47" s="62"/>
      <c r="G47" s="62"/>
    </row>
    <row r="48" spans="1:12" ht="12" customHeight="1">
      <c r="B48" s="55" t="s">
        <v>37</v>
      </c>
      <c r="C48" s="65">
        <f>+C49</f>
        <v>6727170.8600000003</v>
      </c>
      <c r="D48" s="65">
        <f>+D49</f>
        <v>0</v>
      </c>
      <c r="E48" s="62"/>
      <c r="F48" s="62"/>
      <c r="G48" s="62"/>
    </row>
    <row r="49" spans="2:7" ht="12" customHeight="1">
      <c r="B49" s="61" t="s">
        <v>38</v>
      </c>
      <c r="C49" s="62">
        <v>6727170.8600000003</v>
      </c>
      <c r="D49" s="62">
        <v>0</v>
      </c>
      <c r="E49" s="62">
        <v>6727170.8600000003</v>
      </c>
      <c r="F49" s="62"/>
      <c r="G49" s="62"/>
    </row>
    <row r="50" spans="2:7" ht="12" customHeight="1">
      <c r="B50" s="66"/>
      <c r="C50" s="67"/>
      <c r="D50" s="67"/>
      <c r="E50" s="67"/>
      <c r="F50" s="67"/>
      <c r="G50" s="67"/>
    </row>
    <row r="51" spans="2:7" ht="12" customHeight="1">
      <c r="C51" s="37">
        <f>+C39+C44+C46+C48</f>
        <v>13448338.949999999</v>
      </c>
      <c r="D51" s="37">
        <f>+D39+D44+D46+D48</f>
        <v>6721168.0899999999</v>
      </c>
      <c r="E51" s="37">
        <f>SUM(E38:E50)</f>
        <v>6727170.8600000003</v>
      </c>
      <c r="F51" s="37"/>
      <c r="G51" s="37">
        <f>SUM(G38:G50)</f>
        <v>0</v>
      </c>
    </row>
    <row r="52" spans="2:7" ht="12" customHeight="1">
      <c r="C52" s="68"/>
    </row>
    <row r="53" spans="2:7" ht="12" customHeight="1"/>
    <row r="54" spans="2:7" ht="12" customHeight="1"/>
    <row r="55" spans="2:7" ht="12" customHeight="1">
      <c r="B55" s="17" t="s">
        <v>39</v>
      </c>
    </row>
    <row r="56" spans="2:7" ht="12.75" customHeight="1">
      <c r="B56" s="69"/>
    </row>
    <row r="57" spans="2:7">
      <c r="B57" s="19" t="s">
        <v>40</v>
      </c>
      <c r="C57" s="20" t="s">
        <v>8</v>
      </c>
      <c r="D57" s="20" t="s">
        <v>41</v>
      </c>
    </row>
    <row r="58" spans="2:7">
      <c r="B58" s="70" t="s">
        <v>42</v>
      </c>
      <c r="C58" s="23"/>
      <c r="D58" s="23">
        <v>0</v>
      </c>
    </row>
    <row r="59" spans="2:7">
      <c r="B59" s="71" t="s">
        <v>43</v>
      </c>
      <c r="C59" s="27"/>
      <c r="D59" s="27">
        <v>0</v>
      </c>
    </row>
    <row r="60" spans="2:7">
      <c r="B60" s="55" t="s">
        <v>44</v>
      </c>
      <c r="C60" s="27"/>
      <c r="D60" s="27"/>
    </row>
    <row r="61" spans="2:7">
      <c r="B61" s="66"/>
      <c r="C61" s="36"/>
      <c r="D61" s="36">
        <v>0</v>
      </c>
    </row>
    <row r="62" spans="2:7">
      <c r="B62" s="72"/>
      <c r="C62" s="20">
        <f>SUM(C57:C61)</f>
        <v>0</v>
      </c>
      <c r="D62" s="20"/>
    </row>
    <row r="63" spans="2:7">
      <c r="B63" s="72"/>
      <c r="C63" s="73"/>
      <c r="D63" s="73"/>
    </row>
    <row r="64" spans="2:7" ht="12" customHeight="1">
      <c r="B64" s="72"/>
      <c r="C64" s="73"/>
      <c r="D64" s="73"/>
    </row>
    <row r="65" spans="2:8" ht="14.25" customHeight="1"/>
    <row r="66" spans="2:8">
      <c r="B66" s="17" t="s">
        <v>45</v>
      </c>
    </row>
    <row r="67" spans="2:8">
      <c r="B67" s="69"/>
    </row>
    <row r="68" spans="2:8">
      <c r="B68" s="19" t="s">
        <v>46</v>
      </c>
      <c r="C68" s="20" t="s">
        <v>8</v>
      </c>
      <c r="D68" s="20" t="s">
        <v>9</v>
      </c>
      <c r="E68" s="20" t="s">
        <v>47</v>
      </c>
      <c r="F68" s="20"/>
      <c r="G68" s="74" t="s">
        <v>48</v>
      </c>
      <c r="H68" s="20" t="s">
        <v>49</v>
      </c>
    </row>
    <row r="69" spans="2:8">
      <c r="B69" s="26" t="s">
        <v>50</v>
      </c>
      <c r="C69" s="23"/>
      <c r="D69" s="23">
        <v>0</v>
      </c>
      <c r="E69" s="23">
        <v>0</v>
      </c>
      <c r="F69" s="23"/>
      <c r="G69" s="23">
        <v>0</v>
      </c>
      <c r="H69" s="28">
        <v>0</v>
      </c>
    </row>
    <row r="70" spans="2:8">
      <c r="B70" s="71" t="s">
        <v>43</v>
      </c>
      <c r="C70" s="27"/>
      <c r="D70" s="27">
        <v>0</v>
      </c>
      <c r="E70" s="27">
        <v>0</v>
      </c>
      <c r="F70" s="27"/>
      <c r="G70" s="27">
        <v>0</v>
      </c>
      <c r="H70" s="28">
        <v>0</v>
      </c>
    </row>
    <row r="71" spans="2:8">
      <c r="B71" s="26"/>
      <c r="C71" s="27"/>
      <c r="D71" s="27">
        <v>0</v>
      </c>
      <c r="E71" s="27">
        <v>0</v>
      </c>
      <c r="F71" s="27"/>
      <c r="G71" s="27">
        <v>0</v>
      </c>
      <c r="H71" s="28">
        <v>0</v>
      </c>
    </row>
    <row r="72" spans="2:8">
      <c r="B72" s="33"/>
      <c r="C72" s="36"/>
      <c r="D72" s="36">
        <v>0</v>
      </c>
      <c r="E72" s="36">
        <v>0</v>
      </c>
      <c r="F72" s="36"/>
      <c r="G72" s="36">
        <v>0</v>
      </c>
      <c r="H72" s="35">
        <v>0</v>
      </c>
    </row>
    <row r="73" spans="2:8">
      <c r="B73" s="72"/>
      <c r="C73" s="20">
        <f>SUM(C68:C72)</f>
        <v>0</v>
      </c>
      <c r="D73" s="75">
        <v>0</v>
      </c>
      <c r="E73" s="76">
        <v>0</v>
      </c>
      <c r="F73" s="76"/>
      <c r="G73" s="76">
        <v>0</v>
      </c>
      <c r="H73" s="77">
        <v>0</v>
      </c>
    </row>
    <row r="74" spans="2:8">
      <c r="B74" s="72"/>
      <c r="C74" s="78"/>
      <c r="D74" s="78"/>
      <c r="E74" s="78"/>
      <c r="F74" s="78"/>
      <c r="G74" s="78"/>
      <c r="H74" s="78"/>
    </row>
    <row r="75" spans="2:8">
      <c r="B75" s="72"/>
      <c r="C75" s="78"/>
      <c r="D75" s="78"/>
      <c r="E75" s="78"/>
      <c r="F75" s="78"/>
      <c r="G75" s="78"/>
      <c r="H75" s="78"/>
    </row>
    <row r="76" spans="2:8">
      <c r="B76" s="72"/>
      <c r="C76" s="78"/>
      <c r="D76" s="78"/>
      <c r="E76" s="78"/>
      <c r="F76" s="78"/>
      <c r="G76" s="78"/>
      <c r="H76" s="78"/>
    </row>
    <row r="77" spans="2:8">
      <c r="B77" s="19" t="s">
        <v>51</v>
      </c>
      <c r="C77" s="20" t="s">
        <v>8</v>
      </c>
      <c r="D77" s="20" t="s">
        <v>9</v>
      </c>
      <c r="E77" s="20" t="s">
        <v>52</v>
      </c>
      <c r="F77" s="79"/>
      <c r="G77" s="78"/>
      <c r="H77" s="78"/>
    </row>
    <row r="78" spans="2:8">
      <c r="B78" s="70" t="s">
        <v>53</v>
      </c>
      <c r="C78" s="28"/>
      <c r="D78" s="27">
        <v>0</v>
      </c>
      <c r="E78" s="27">
        <v>0</v>
      </c>
      <c r="F78" s="73"/>
      <c r="G78" s="78"/>
      <c r="H78" s="78"/>
    </row>
    <row r="79" spans="2:8">
      <c r="B79" s="80" t="s">
        <v>43</v>
      </c>
      <c r="C79" s="28"/>
      <c r="D79" s="27">
        <v>0</v>
      </c>
      <c r="E79" s="27">
        <v>0</v>
      </c>
      <c r="F79" s="73"/>
      <c r="G79" s="78"/>
      <c r="H79" s="78"/>
    </row>
    <row r="80" spans="2:8">
      <c r="B80" s="72"/>
      <c r="C80" s="20">
        <f>SUM(C78:C79)</f>
        <v>0</v>
      </c>
      <c r="D80" s="81"/>
      <c r="E80" s="82"/>
      <c r="F80" s="79"/>
      <c r="G80" s="78"/>
      <c r="H80" s="78"/>
    </row>
    <row r="81" spans="2:8">
      <c r="B81" s="72"/>
      <c r="C81" s="78"/>
      <c r="D81" s="78"/>
      <c r="E81" s="78"/>
      <c r="F81" s="78"/>
      <c r="G81" s="78"/>
      <c r="H81" s="78"/>
    </row>
    <row r="82" spans="2:8">
      <c r="B82" s="69"/>
    </row>
    <row r="83" spans="2:8">
      <c r="B83" s="17" t="s">
        <v>54</v>
      </c>
    </row>
    <row r="85" spans="2:8">
      <c r="B85" s="69"/>
    </row>
    <row r="86" spans="2:8">
      <c r="B86" s="19" t="s">
        <v>55</v>
      </c>
      <c r="C86" s="20" t="s">
        <v>56</v>
      </c>
      <c r="D86" s="20" t="s">
        <v>57</v>
      </c>
      <c r="E86" s="20" t="s">
        <v>58</v>
      </c>
      <c r="F86" s="20"/>
      <c r="G86" s="20" t="s">
        <v>59</v>
      </c>
    </row>
    <row r="87" spans="2:8">
      <c r="B87" s="70" t="s">
        <v>60</v>
      </c>
      <c r="C87" s="83"/>
      <c r="D87" s="84"/>
      <c r="E87" s="84"/>
      <c r="F87" s="84"/>
      <c r="G87" s="84">
        <v>0</v>
      </c>
    </row>
    <row r="88" spans="2:8">
      <c r="B88" s="61" t="s">
        <v>61</v>
      </c>
      <c r="C88" s="62">
        <v>120875937.7</v>
      </c>
      <c r="D88" s="62">
        <v>134157294.03</v>
      </c>
      <c r="E88" s="62">
        <v>13281356.33</v>
      </c>
      <c r="F88" s="62"/>
      <c r="G88" s="57"/>
    </row>
    <row r="89" spans="2:8">
      <c r="B89" s="61" t="s">
        <v>62</v>
      </c>
      <c r="C89" s="62">
        <v>161264567.47</v>
      </c>
      <c r="D89" s="62">
        <v>139729184.22999999</v>
      </c>
      <c r="E89" s="62">
        <v>-21535383.239999998</v>
      </c>
      <c r="F89" s="62"/>
      <c r="G89" s="57"/>
    </row>
    <row r="90" spans="2:8">
      <c r="B90" s="61" t="s">
        <v>63</v>
      </c>
      <c r="C90" s="62">
        <v>516705891.24000001</v>
      </c>
      <c r="D90" s="62">
        <v>586697916.58000004</v>
      </c>
      <c r="E90" s="62">
        <v>69992025.340000004</v>
      </c>
      <c r="F90" s="62"/>
      <c r="G90" s="57"/>
    </row>
    <row r="91" spans="2:8">
      <c r="B91" s="61" t="s">
        <v>64</v>
      </c>
      <c r="C91" s="62">
        <v>61767.87</v>
      </c>
      <c r="D91" s="62">
        <v>61767.87</v>
      </c>
      <c r="E91" s="62">
        <v>0</v>
      </c>
      <c r="F91" s="62"/>
      <c r="G91" s="57"/>
    </row>
    <row r="92" spans="2:8">
      <c r="B92" s="61" t="s">
        <v>65</v>
      </c>
      <c r="C92" s="62">
        <v>24161481.530000001</v>
      </c>
      <c r="D92" s="62">
        <v>21195617.940000001</v>
      </c>
      <c r="E92" s="62">
        <v>-2965863.59</v>
      </c>
      <c r="F92" s="62"/>
      <c r="G92" s="57"/>
    </row>
    <row r="93" spans="2:8">
      <c r="B93" s="61"/>
      <c r="C93" s="62"/>
      <c r="D93" s="62">
        <v>0</v>
      </c>
      <c r="E93" s="62">
        <v>-28627.59</v>
      </c>
      <c r="F93" s="62"/>
      <c r="G93" s="57"/>
    </row>
    <row r="94" spans="2:8" ht="15">
      <c r="B94" s="85"/>
      <c r="C94" s="62"/>
      <c r="D94" s="62"/>
      <c r="E94" s="62"/>
      <c r="F94" s="62"/>
      <c r="G94" s="57">
        <v>0</v>
      </c>
    </row>
    <row r="95" spans="2:8">
      <c r="B95" s="55" t="s">
        <v>66</v>
      </c>
      <c r="C95" s="62"/>
      <c r="D95" s="62"/>
      <c r="E95" s="62"/>
      <c r="F95" s="62"/>
      <c r="G95" s="57">
        <v>0</v>
      </c>
    </row>
    <row r="96" spans="2:8">
      <c r="B96" s="61" t="s">
        <v>67</v>
      </c>
      <c r="C96" s="62">
        <v>44901679.299999997</v>
      </c>
      <c r="D96" s="62">
        <v>44704466.950000003</v>
      </c>
      <c r="E96" s="62">
        <v>-197212.35</v>
      </c>
      <c r="F96" s="62"/>
      <c r="G96" s="57"/>
    </row>
    <row r="97" spans="2:7">
      <c r="B97" s="61" t="s">
        <v>68</v>
      </c>
      <c r="C97" s="62">
        <v>28109988.010000002</v>
      </c>
      <c r="D97" s="62">
        <v>27491156.469999999</v>
      </c>
      <c r="E97" s="62">
        <v>-618831.54</v>
      </c>
      <c r="F97" s="62"/>
      <c r="G97" s="57"/>
    </row>
    <row r="98" spans="2:7">
      <c r="B98" s="61" t="s">
        <v>69</v>
      </c>
      <c r="C98" s="62">
        <v>2845523.07</v>
      </c>
      <c r="D98" s="62">
        <v>2973841.08</v>
      </c>
      <c r="E98" s="62">
        <v>128318.01</v>
      </c>
      <c r="F98" s="62"/>
      <c r="G98" s="57"/>
    </row>
    <row r="99" spans="2:7">
      <c r="B99" s="61" t="s">
        <v>70</v>
      </c>
      <c r="C99" s="62">
        <v>111504357.13</v>
      </c>
      <c r="D99" s="62">
        <v>115621924.55</v>
      </c>
      <c r="E99" s="62">
        <v>4117567.42</v>
      </c>
      <c r="F99" s="62"/>
      <c r="G99" s="57"/>
    </row>
    <row r="100" spans="2:7">
      <c r="B100" s="61" t="s">
        <v>71</v>
      </c>
      <c r="C100" s="62">
        <v>51226355.390000001</v>
      </c>
      <c r="D100" s="62">
        <v>47423485.740000002</v>
      </c>
      <c r="E100" s="62">
        <v>-3802869.65</v>
      </c>
      <c r="F100" s="62"/>
      <c r="G100" s="57"/>
    </row>
    <row r="101" spans="2:7">
      <c r="B101" s="61" t="s">
        <v>72</v>
      </c>
      <c r="C101" s="62">
        <v>9787031.7899999991</v>
      </c>
      <c r="D101" s="62">
        <v>10313590.449999999</v>
      </c>
      <c r="E101" s="62">
        <v>526558.66</v>
      </c>
      <c r="F101" s="62"/>
      <c r="G101" s="57"/>
    </row>
    <row r="102" spans="2:7">
      <c r="B102" s="61" t="s">
        <v>73</v>
      </c>
      <c r="C102" s="62">
        <v>5134610.97</v>
      </c>
      <c r="D102" s="62">
        <v>4971160.8899999997</v>
      </c>
      <c r="E102" s="62">
        <v>-163450.07999999999</v>
      </c>
      <c r="F102" s="62"/>
      <c r="G102" s="57"/>
    </row>
    <row r="103" spans="2:7">
      <c r="B103" s="61" t="s">
        <v>74</v>
      </c>
      <c r="C103" s="62">
        <v>17411378.960000001</v>
      </c>
      <c r="D103" s="62">
        <v>17362638.280000001</v>
      </c>
      <c r="E103" s="62">
        <v>-48740.68</v>
      </c>
      <c r="F103" s="62"/>
      <c r="G103" s="57"/>
    </row>
    <row r="104" spans="2:7">
      <c r="B104" s="61" t="s">
        <v>75</v>
      </c>
      <c r="C104" s="62">
        <v>30342.86</v>
      </c>
      <c r="D104" s="62">
        <v>30342.86</v>
      </c>
      <c r="E104" s="62">
        <v>0</v>
      </c>
      <c r="F104" s="62"/>
      <c r="G104" s="57"/>
    </row>
    <row r="105" spans="2:7">
      <c r="B105" s="61" t="s">
        <v>76</v>
      </c>
      <c r="C105" s="62">
        <v>2446206.7799999998</v>
      </c>
      <c r="D105" s="62">
        <v>2415650.64</v>
      </c>
      <c r="E105" s="62">
        <v>-30556.14</v>
      </c>
      <c r="F105" s="62"/>
      <c r="G105" s="57"/>
    </row>
    <row r="106" spans="2:7">
      <c r="B106" s="61" t="s">
        <v>77</v>
      </c>
      <c r="C106" s="62">
        <v>57517223.43</v>
      </c>
      <c r="D106" s="62">
        <v>58737399.609999999</v>
      </c>
      <c r="E106" s="62">
        <v>1220176.18</v>
      </c>
      <c r="F106" s="62"/>
      <c r="G106" s="57"/>
    </row>
    <row r="107" spans="2:7">
      <c r="B107" s="61" t="s">
        <v>78</v>
      </c>
      <c r="C107" s="62">
        <v>24038912.100000001</v>
      </c>
      <c r="D107" s="62">
        <v>23209753.629999999</v>
      </c>
      <c r="E107" s="62">
        <v>-829158.47</v>
      </c>
      <c r="F107" s="62"/>
      <c r="G107" s="57"/>
    </row>
    <row r="108" spans="2:7">
      <c r="B108" s="61" t="s">
        <v>79</v>
      </c>
      <c r="C108" s="62">
        <v>5168461.71</v>
      </c>
      <c r="D108" s="62">
        <v>5622253.71</v>
      </c>
      <c r="E108" s="62">
        <v>453792</v>
      </c>
      <c r="F108" s="62"/>
      <c r="G108" s="57"/>
    </row>
    <row r="109" spans="2:7">
      <c r="B109" s="61" t="s">
        <v>80</v>
      </c>
      <c r="C109" s="62">
        <v>4535.66</v>
      </c>
      <c r="D109" s="62">
        <v>4535.66</v>
      </c>
      <c r="E109" s="62">
        <v>0</v>
      </c>
      <c r="F109" s="62"/>
      <c r="G109" s="57"/>
    </row>
    <row r="110" spans="2:7">
      <c r="B110" s="61" t="s">
        <v>81</v>
      </c>
      <c r="C110" s="62">
        <v>17003161.129999999</v>
      </c>
      <c r="D110" s="62">
        <v>16984722.59</v>
      </c>
      <c r="E110" s="62">
        <v>-18438.54</v>
      </c>
      <c r="F110" s="62"/>
      <c r="G110" s="57"/>
    </row>
    <row r="111" spans="2:7">
      <c r="B111" s="61" t="s">
        <v>82</v>
      </c>
      <c r="C111" s="62">
        <v>2304352.5699999998</v>
      </c>
      <c r="D111" s="62">
        <v>2294922.5699999998</v>
      </c>
      <c r="E111" s="62">
        <v>-9430</v>
      </c>
      <c r="F111" s="62"/>
      <c r="G111" s="57"/>
    </row>
    <row r="112" spans="2:7">
      <c r="B112" s="61" t="s">
        <v>83</v>
      </c>
      <c r="C112" s="62">
        <v>13746090.6</v>
      </c>
      <c r="D112" s="62">
        <v>17129198.399999999</v>
      </c>
      <c r="E112" s="62">
        <v>3383107.8</v>
      </c>
      <c r="F112" s="62"/>
      <c r="G112" s="57"/>
    </row>
    <row r="113" spans="2:7">
      <c r="B113" s="61" t="s">
        <v>84</v>
      </c>
      <c r="C113" s="62">
        <v>7163851</v>
      </c>
      <c r="D113" s="62">
        <v>5912387</v>
      </c>
      <c r="E113" s="62">
        <v>-1251464</v>
      </c>
      <c r="F113" s="62"/>
      <c r="G113" s="57"/>
    </row>
    <row r="114" spans="2:7">
      <c r="B114" s="61" t="s">
        <v>85</v>
      </c>
      <c r="C114" s="62">
        <v>0</v>
      </c>
      <c r="D114" s="62">
        <v>165300</v>
      </c>
      <c r="E114" s="62">
        <v>165300</v>
      </c>
      <c r="F114" s="62"/>
      <c r="G114" s="57"/>
    </row>
    <row r="115" spans="2:7">
      <c r="B115" s="61" t="s">
        <v>86</v>
      </c>
      <c r="C115" s="62">
        <v>44857.29</v>
      </c>
      <c r="D115" s="62">
        <v>42484.19</v>
      </c>
      <c r="E115" s="62">
        <v>-2373.1</v>
      </c>
      <c r="F115" s="62"/>
      <c r="G115" s="57"/>
    </row>
    <row r="116" spans="2:7">
      <c r="B116" s="61" t="s">
        <v>87</v>
      </c>
      <c r="C116" s="62">
        <v>10614860.07</v>
      </c>
      <c r="D116" s="62">
        <v>11391344.57</v>
      </c>
      <c r="E116" s="62">
        <v>776484.5</v>
      </c>
      <c r="F116" s="62"/>
      <c r="G116" s="57"/>
    </row>
    <row r="117" spans="2:7">
      <c r="B117" s="61" t="s">
        <v>88</v>
      </c>
      <c r="C117" s="62">
        <v>10473523.460000001</v>
      </c>
      <c r="D117" s="62">
        <v>10333917.130000001</v>
      </c>
      <c r="E117" s="62">
        <v>-139606.32999999999</v>
      </c>
      <c r="F117" s="62"/>
      <c r="G117" s="57"/>
    </row>
    <row r="118" spans="2:7">
      <c r="B118" s="61" t="s">
        <v>89</v>
      </c>
      <c r="C118" s="62">
        <v>114573.94</v>
      </c>
      <c r="D118" s="62">
        <v>407933.94</v>
      </c>
      <c r="E118" s="62">
        <v>293360</v>
      </c>
      <c r="F118" s="62"/>
      <c r="G118" s="57"/>
    </row>
    <row r="119" spans="2:7">
      <c r="B119" s="61" t="s">
        <v>90</v>
      </c>
      <c r="C119" s="62">
        <v>941637.83</v>
      </c>
      <c r="D119" s="62">
        <v>940688.83</v>
      </c>
      <c r="E119" s="62">
        <v>-949</v>
      </c>
      <c r="F119" s="62"/>
      <c r="G119" s="57"/>
    </row>
    <row r="120" spans="2:7">
      <c r="B120" s="61" t="s">
        <v>91</v>
      </c>
      <c r="C120" s="62">
        <v>823001.99</v>
      </c>
      <c r="D120" s="62">
        <v>794739.59</v>
      </c>
      <c r="E120" s="62">
        <v>-28262.400000000001</v>
      </c>
      <c r="F120" s="62"/>
      <c r="G120" s="57"/>
    </row>
    <row r="121" spans="2:7">
      <c r="B121" s="61" t="s">
        <v>92</v>
      </c>
      <c r="C121" s="62">
        <v>4871877.72</v>
      </c>
      <c r="D121" s="62">
        <v>4854237.66</v>
      </c>
      <c r="E121" s="62">
        <v>-17640.060000000001</v>
      </c>
      <c r="F121" s="62"/>
      <c r="G121" s="57"/>
    </row>
    <row r="122" spans="2:7">
      <c r="B122" s="61" t="s">
        <v>93</v>
      </c>
      <c r="C122" s="62">
        <v>150197.32999999999</v>
      </c>
      <c r="D122" s="62">
        <v>145930.37</v>
      </c>
      <c r="E122" s="62">
        <v>-4266.96</v>
      </c>
      <c r="F122" s="62"/>
      <c r="G122" s="57"/>
    </row>
    <row r="123" spans="2:7">
      <c r="B123" s="61" t="s">
        <v>94</v>
      </c>
      <c r="C123" s="62">
        <v>13914533.02</v>
      </c>
      <c r="D123" s="62">
        <v>14340476.93</v>
      </c>
      <c r="E123" s="62">
        <v>425943.91</v>
      </c>
      <c r="F123" s="62"/>
      <c r="G123" s="57"/>
    </row>
    <row r="124" spans="2:7">
      <c r="B124" s="61" t="s">
        <v>95</v>
      </c>
      <c r="C124" s="62">
        <v>647195.22</v>
      </c>
      <c r="D124" s="62">
        <v>618272.92000000004</v>
      </c>
      <c r="E124" s="62">
        <v>-28922.3</v>
      </c>
      <c r="F124" s="62"/>
      <c r="G124" s="57"/>
    </row>
    <row r="125" spans="2:7">
      <c r="B125" s="61" t="s">
        <v>96</v>
      </c>
      <c r="C125" s="62">
        <v>2171490.58</v>
      </c>
      <c r="D125" s="62">
        <v>2171490.58</v>
      </c>
      <c r="E125" s="62">
        <v>0</v>
      </c>
      <c r="F125" s="62"/>
      <c r="G125" s="57"/>
    </row>
    <row r="126" spans="2:7">
      <c r="B126" s="61" t="s">
        <v>97</v>
      </c>
      <c r="C126" s="62">
        <v>3924405.23</v>
      </c>
      <c r="D126" s="62">
        <v>3893493.68</v>
      </c>
      <c r="E126" s="62">
        <v>-30911.55</v>
      </c>
      <c r="F126" s="62"/>
      <c r="G126" s="57"/>
    </row>
    <row r="127" spans="2:7">
      <c r="B127" s="61" t="s">
        <v>98</v>
      </c>
      <c r="C127" s="62">
        <v>14047.03</v>
      </c>
      <c r="D127" s="62">
        <v>14047.03</v>
      </c>
      <c r="E127" s="62">
        <v>0</v>
      </c>
      <c r="F127" s="62"/>
      <c r="G127" s="57"/>
    </row>
    <row r="128" spans="2:7">
      <c r="B128" s="61" t="s">
        <v>99</v>
      </c>
      <c r="C128" s="62">
        <v>781794.96</v>
      </c>
      <c r="D128" s="62">
        <v>764364.42</v>
      </c>
      <c r="E128" s="62">
        <v>-17430.54</v>
      </c>
      <c r="F128" s="62"/>
      <c r="G128" s="57"/>
    </row>
    <row r="129" spans="2:8">
      <c r="B129" s="61"/>
      <c r="C129" s="62"/>
      <c r="D129" s="62"/>
      <c r="E129" s="62"/>
      <c r="F129" s="62"/>
      <c r="G129" s="57"/>
    </row>
    <row r="130" spans="2:8">
      <c r="B130" s="55" t="s">
        <v>100</v>
      </c>
      <c r="C130" s="62"/>
      <c r="D130" s="62"/>
      <c r="E130" s="62"/>
      <c r="F130" s="62"/>
      <c r="G130" s="57">
        <v>0</v>
      </c>
    </row>
    <row r="131" spans="2:8">
      <c r="B131" s="61" t="s">
        <v>101</v>
      </c>
      <c r="C131" s="86">
        <v>0</v>
      </c>
      <c r="D131" s="62">
        <v>-8155686</v>
      </c>
      <c r="E131" s="62">
        <f>+C131-D131</f>
        <v>8155686</v>
      </c>
      <c r="F131" s="62"/>
      <c r="G131" s="57" t="s">
        <v>102</v>
      </c>
    </row>
    <row r="132" spans="2:8">
      <c r="B132" s="61" t="s">
        <v>103</v>
      </c>
      <c r="C132" s="62">
        <v>-21829858.59</v>
      </c>
      <c r="D132" s="62">
        <v>-13480361.59</v>
      </c>
      <c r="E132" s="62">
        <v>8349497</v>
      </c>
      <c r="F132" s="62"/>
      <c r="G132" s="57" t="s">
        <v>102</v>
      </c>
      <c r="H132" s="68"/>
    </row>
    <row r="133" spans="2:8">
      <c r="B133" s="61" t="s">
        <v>104</v>
      </c>
      <c r="C133" s="62">
        <v>-19087160.93</v>
      </c>
      <c r="D133" s="62">
        <v>-18521516.460000001</v>
      </c>
      <c r="E133" s="62">
        <v>565644.47</v>
      </c>
      <c r="F133" s="62"/>
      <c r="G133" s="57" t="s">
        <v>102</v>
      </c>
      <c r="H133" s="68"/>
    </row>
    <row r="134" spans="2:8">
      <c r="B134" s="61" t="s">
        <v>105</v>
      </c>
      <c r="C134" s="62">
        <v>-767875</v>
      </c>
      <c r="D134" s="62">
        <v>-756711</v>
      </c>
      <c r="E134" s="62">
        <v>11164</v>
      </c>
      <c r="F134" s="62"/>
      <c r="G134" s="57" t="s">
        <v>102</v>
      </c>
      <c r="H134" s="68"/>
    </row>
    <row r="135" spans="2:8">
      <c r="B135" s="61" t="s">
        <v>106</v>
      </c>
      <c r="C135" s="62">
        <v>-729929.43</v>
      </c>
      <c r="D135" s="62">
        <v>-712504.46</v>
      </c>
      <c r="E135" s="62">
        <v>17424.97</v>
      </c>
      <c r="F135" s="62"/>
      <c r="G135" s="57" t="s">
        <v>102</v>
      </c>
      <c r="H135" s="68"/>
    </row>
    <row r="136" spans="2:8">
      <c r="B136" s="61" t="s">
        <v>107</v>
      </c>
      <c r="C136" s="62">
        <v>-104124051.3</v>
      </c>
      <c r="D136" s="62">
        <v>-100298742.59</v>
      </c>
      <c r="E136" s="62">
        <v>3825308.71</v>
      </c>
      <c r="F136" s="62"/>
      <c r="G136" s="57" t="s">
        <v>102</v>
      </c>
      <c r="H136" s="68"/>
    </row>
    <row r="137" spans="2:8">
      <c r="B137" s="61" t="s">
        <v>108</v>
      </c>
      <c r="C137" s="62">
        <v>-7508899.29</v>
      </c>
      <c r="D137" s="62">
        <v>-7333112.9800000004</v>
      </c>
      <c r="E137" s="62">
        <v>175786.31</v>
      </c>
      <c r="F137" s="62"/>
      <c r="G137" s="57" t="s">
        <v>102</v>
      </c>
      <c r="H137" s="68"/>
    </row>
    <row r="138" spans="2:8">
      <c r="B138" s="61" t="s">
        <v>109</v>
      </c>
      <c r="C138" s="62">
        <v>-5095653.07</v>
      </c>
      <c r="D138" s="62">
        <v>-5019133.07</v>
      </c>
      <c r="E138" s="62">
        <v>76520</v>
      </c>
      <c r="F138" s="62"/>
      <c r="G138" s="57" t="s">
        <v>102</v>
      </c>
      <c r="H138" s="68"/>
    </row>
    <row r="139" spans="2:8">
      <c r="B139" s="61" t="s">
        <v>110</v>
      </c>
      <c r="C139" s="62">
        <v>-6951</v>
      </c>
      <c r="D139" s="62">
        <v>-6951</v>
      </c>
      <c r="E139" s="62">
        <v>0</v>
      </c>
      <c r="F139" s="62"/>
      <c r="G139" s="57" t="s">
        <v>102</v>
      </c>
      <c r="H139" s="68"/>
    </row>
    <row r="140" spans="2:8">
      <c r="B140" s="61" t="s">
        <v>111</v>
      </c>
      <c r="C140" s="62">
        <v>-582005</v>
      </c>
      <c r="D140" s="62">
        <v>-542558</v>
      </c>
      <c r="E140" s="62">
        <v>39447</v>
      </c>
      <c r="F140" s="62"/>
      <c r="G140" s="57" t="s">
        <v>102</v>
      </c>
      <c r="H140" s="68"/>
    </row>
    <row r="141" spans="2:8">
      <c r="B141" s="61" t="s">
        <v>112</v>
      </c>
      <c r="C141" s="62">
        <v>-45972656.049999997</v>
      </c>
      <c r="D141" s="62">
        <v>-45165891.740000002</v>
      </c>
      <c r="E141" s="62">
        <v>806764.31</v>
      </c>
      <c r="F141" s="62"/>
      <c r="G141" s="57" t="s">
        <v>102</v>
      </c>
      <c r="H141" s="68"/>
    </row>
    <row r="142" spans="2:8">
      <c r="B142" s="61" t="s">
        <v>113</v>
      </c>
      <c r="C142" s="62">
        <v>-576474.65</v>
      </c>
      <c r="D142" s="62">
        <v>-576474.65</v>
      </c>
      <c r="E142" s="62">
        <v>0</v>
      </c>
      <c r="F142" s="62"/>
      <c r="G142" s="57" t="s">
        <v>102</v>
      </c>
      <c r="H142" s="68"/>
    </row>
    <row r="143" spans="2:8">
      <c r="B143" s="61" t="s">
        <v>114</v>
      </c>
      <c r="C143" s="62">
        <v>-8090154.8399999999</v>
      </c>
      <c r="D143" s="62">
        <v>-8076183.2199999997</v>
      </c>
      <c r="E143" s="62">
        <v>13971.62</v>
      </c>
      <c r="F143" s="62"/>
      <c r="G143" s="57" t="s">
        <v>102</v>
      </c>
      <c r="H143" s="68"/>
    </row>
    <row r="144" spans="2:8">
      <c r="B144" s="61" t="s">
        <v>115</v>
      </c>
      <c r="C144" s="62">
        <v>-17325751.57</v>
      </c>
      <c r="D144" s="62">
        <v>-15456797.74</v>
      </c>
      <c r="E144" s="62">
        <v>1868953.83</v>
      </c>
      <c r="F144" s="62"/>
      <c r="G144" s="57" t="s">
        <v>102</v>
      </c>
      <c r="H144" s="68"/>
    </row>
    <row r="145" spans="2:8">
      <c r="B145" s="61" t="s">
        <v>116</v>
      </c>
      <c r="C145" s="62">
        <v>-16339</v>
      </c>
      <c r="D145" s="62">
        <v>-16339</v>
      </c>
      <c r="E145" s="62">
        <v>0</v>
      </c>
      <c r="F145" s="62"/>
      <c r="G145" s="57" t="s">
        <v>102</v>
      </c>
      <c r="H145" s="68"/>
    </row>
    <row r="146" spans="2:8">
      <c r="B146" s="61" t="s">
        <v>117</v>
      </c>
      <c r="C146" s="62">
        <v>-41408.79</v>
      </c>
      <c r="D146" s="62">
        <v>-39035.79</v>
      </c>
      <c r="E146" s="62">
        <v>2373</v>
      </c>
      <c r="F146" s="62"/>
      <c r="G146" s="57" t="s">
        <v>102</v>
      </c>
      <c r="H146" s="68"/>
    </row>
    <row r="147" spans="2:8">
      <c r="B147" s="61" t="s">
        <v>118</v>
      </c>
      <c r="C147" s="62">
        <v>-9972628.6999999993</v>
      </c>
      <c r="D147" s="62">
        <v>-9873235.8300000001</v>
      </c>
      <c r="E147" s="62">
        <v>99392.87</v>
      </c>
      <c r="F147" s="62"/>
      <c r="G147" s="57" t="s">
        <v>102</v>
      </c>
      <c r="H147" s="68"/>
    </row>
    <row r="148" spans="2:8">
      <c r="B148" s="61" t="s">
        <v>119</v>
      </c>
      <c r="C148" s="62">
        <v>-27974</v>
      </c>
      <c r="D148" s="62">
        <v>-27974</v>
      </c>
      <c r="E148" s="62">
        <v>0</v>
      </c>
      <c r="F148" s="62"/>
      <c r="G148" s="57" t="s">
        <v>102</v>
      </c>
      <c r="H148" s="68"/>
    </row>
    <row r="149" spans="2:8">
      <c r="B149" s="61" t="s">
        <v>120</v>
      </c>
      <c r="C149" s="62">
        <v>-1034320.77</v>
      </c>
      <c r="D149" s="62">
        <v>-1007224.79</v>
      </c>
      <c r="E149" s="62">
        <v>27095.98</v>
      </c>
      <c r="F149" s="62"/>
      <c r="G149" s="57" t="s">
        <v>102</v>
      </c>
      <c r="H149" s="68"/>
    </row>
    <row r="150" spans="2:8">
      <c r="B150" s="61" t="s">
        <v>121</v>
      </c>
      <c r="C150" s="62">
        <v>-950945.98</v>
      </c>
      <c r="D150" s="62">
        <v>-941512.02</v>
      </c>
      <c r="E150" s="62">
        <v>9433.9599999999991</v>
      </c>
      <c r="F150" s="62"/>
      <c r="G150" s="57" t="s">
        <v>102</v>
      </c>
      <c r="H150" s="68"/>
    </row>
    <row r="151" spans="2:8">
      <c r="B151" s="61" t="s">
        <v>122</v>
      </c>
      <c r="C151" s="62">
        <v>-2361037.66</v>
      </c>
      <c r="D151" s="62">
        <v>-2331661.37</v>
      </c>
      <c r="E151" s="62">
        <v>29376.29</v>
      </c>
      <c r="F151" s="62"/>
      <c r="G151" s="57" t="s">
        <v>102</v>
      </c>
      <c r="H151" s="68"/>
    </row>
    <row r="152" spans="2:8">
      <c r="B152" s="61" t="s">
        <v>123</v>
      </c>
      <c r="C152" s="62">
        <v>-3903205.63</v>
      </c>
      <c r="D152" s="62">
        <v>-3872569.81</v>
      </c>
      <c r="E152" s="62">
        <v>30635.82</v>
      </c>
      <c r="F152" s="62"/>
      <c r="G152" s="57" t="s">
        <v>102</v>
      </c>
      <c r="H152" s="68"/>
    </row>
    <row r="153" spans="2:8">
      <c r="B153" s="61"/>
      <c r="C153" s="62"/>
      <c r="D153" s="62"/>
      <c r="E153" s="62"/>
      <c r="F153" s="62"/>
      <c r="G153" s="57"/>
      <c r="H153" s="68"/>
    </row>
    <row r="154" spans="2:8" ht="15">
      <c r="B154" s="87"/>
      <c r="C154" s="67"/>
      <c r="D154" s="88"/>
      <c r="E154" s="88"/>
      <c r="F154" s="88"/>
      <c r="G154" s="67">
        <v>0</v>
      </c>
    </row>
    <row r="155" spans="2:8">
      <c r="C155" s="37">
        <f>SUM(C87:C154)</f>
        <v>1022896422.6899999</v>
      </c>
      <c r="D155" s="37">
        <f>SUM(D87:D154)</f>
        <v>1093711756.4600008</v>
      </c>
      <c r="E155" s="37">
        <f>SUM(E87:E154)</f>
        <v>87098078.179999992</v>
      </c>
      <c r="F155" s="37"/>
      <c r="G155" s="89"/>
    </row>
    <row r="156" spans="2:8">
      <c r="D156" s="90"/>
      <c r="E156" s="90"/>
      <c r="F156" s="90"/>
    </row>
    <row r="157" spans="2:8">
      <c r="D157" s="90"/>
      <c r="E157" s="90"/>
      <c r="F157" s="90"/>
    </row>
    <row r="158" spans="2:8">
      <c r="B158" s="19" t="s">
        <v>124</v>
      </c>
      <c r="C158" s="20" t="s">
        <v>56</v>
      </c>
      <c r="D158" s="20" t="s">
        <v>57</v>
      </c>
      <c r="E158" s="20" t="s">
        <v>58</v>
      </c>
      <c r="F158" s="20"/>
      <c r="G158" s="20" t="s">
        <v>59</v>
      </c>
    </row>
    <row r="159" spans="2:8">
      <c r="B159" s="70" t="s">
        <v>125</v>
      </c>
      <c r="C159" s="23"/>
      <c r="D159" s="23"/>
      <c r="E159" s="23"/>
      <c r="F159" s="23"/>
      <c r="G159" s="23"/>
    </row>
    <row r="160" spans="2:8">
      <c r="B160" s="71" t="s">
        <v>43</v>
      </c>
      <c r="C160" s="27"/>
      <c r="D160" s="27"/>
      <c r="E160" s="27"/>
      <c r="F160" s="27"/>
      <c r="G160" s="27"/>
    </row>
    <row r="161" spans="2:7">
      <c r="B161" s="55" t="s">
        <v>126</v>
      </c>
      <c r="C161" s="27"/>
      <c r="D161" s="27"/>
      <c r="E161" s="27"/>
      <c r="F161" s="27"/>
      <c r="G161" s="27"/>
    </row>
    <row r="162" spans="2:7">
      <c r="B162" s="55"/>
      <c r="C162" s="27"/>
      <c r="D162" s="27"/>
      <c r="E162" s="27"/>
      <c r="F162" s="27"/>
      <c r="G162" s="27"/>
    </row>
    <row r="163" spans="2:7">
      <c r="B163" s="55"/>
      <c r="C163" s="27"/>
      <c r="D163" s="27"/>
      <c r="E163" s="27"/>
      <c r="F163" s="27"/>
      <c r="G163" s="27"/>
    </row>
    <row r="164" spans="2:7" ht="15">
      <c r="B164" s="87"/>
      <c r="C164" s="36"/>
      <c r="D164" s="36"/>
      <c r="E164" s="36"/>
      <c r="F164" s="36"/>
      <c r="G164" s="36"/>
    </row>
    <row r="165" spans="2:7">
      <c r="C165" s="20">
        <f>SUM(C163:C164)</f>
        <v>0</v>
      </c>
      <c r="D165" s="20">
        <f>SUM(D163:D164)</f>
        <v>0</v>
      </c>
      <c r="E165" s="20">
        <f>SUM(E163:E164)</f>
        <v>0</v>
      </c>
      <c r="F165" s="20"/>
      <c r="G165" s="89"/>
    </row>
    <row r="168" spans="2:7">
      <c r="B168" s="19" t="s">
        <v>127</v>
      </c>
      <c r="C168" s="20" t="s">
        <v>8</v>
      </c>
    </row>
    <row r="169" spans="2:7">
      <c r="B169" s="70" t="s">
        <v>128</v>
      </c>
      <c r="C169" s="23"/>
    </row>
    <row r="170" spans="2:7">
      <c r="B170" s="55"/>
      <c r="C170" s="27"/>
    </row>
    <row r="171" spans="2:7">
      <c r="B171" s="66"/>
      <c r="C171" s="36"/>
    </row>
    <row r="172" spans="2:7">
      <c r="C172" s="20">
        <f>SUM(C170:C171)</f>
        <v>0</v>
      </c>
    </row>
    <row r="173" spans="2:7" ht="15">
      <c r="B173"/>
    </row>
    <row r="175" spans="2:7">
      <c r="B175" s="91" t="s">
        <v>129</v>
      </c>
      <c r="C175" s="92" t="s">
        <v>8</v>
      </c>
      <c r="D175" s="93" t="s">
        <v>130</v>
      </c>
    </row>
    <row r="176" spans="2:7">
      <c r="B176" s="94"/>
      <c r="C176" s="95"/>
      <c r="D176" s="96"/>
    </row>
    <row r="177" spans="2:16">
      <c r="B177" s="97" t="s">
        <v>131</v>
      </c>
      <c r="C177" s="98">
        <v>85669.01</v>
      </c>
      <c r="D177" s="99"/>
    </row>
    <row r="178" spans="2:16">
      <c r="B178" s="71"/>
      <c r="C178" s="100"/>
      <c r="D178" s="100"/>
    </row>
    <row r="179" spans="2:16">
      <c r="B179" s="101"/>
      <c r="C179" s="100"/>
      <c r="D179" s="100"/>
    </row>
    <row r="180" spans="2:16">
      <c r="B180" s="102"/>
      <c r="C180" s="103"/>
      <c r="D180" s="103"/>
    </row>
    <row r="181" spans="2:16">
      <c r="C181" s="104">
        <f>SUM(C177:C180)</f>
        <v>85669.01</v>
      </c>
      <c r="D181" s="20"/>
    </row>
    <row r="185" spans="2:16">
      <c r="B185" s="11" t="s">
        <v>132</v>
      </c>
    </row>
    <row r="187" spans="2:16">
      <c r="B187" s="91" t="s">
        <v>133</v>
      </c>
      <c r="C187" s="92" t="s">
        <v>8</v>
      </c>
      <c r="D187" s="20" t="s">
        <v>25</v>
      </c>
      <c r="E187" s="20" t="s">
        <v>26</v>
      </c>
      <c r="F187" s="20" t="s">
        <v>27</v>
      </c>
      <c r="G187" s="20"/>
    </row>
    <row r="188" spans="2:16">
      <c r="B188" s="70" t="s">
        <v>134</v>
      </c>
      <c r="C188" s="84"/>
      <c r="D188" s="84"/>
      <c r="E188" s="84"/>
      <c r="F188" s="84"/>
      <c r="G188" s="84"/>
      <c r="H188" s="3" t="s">
        <v>135</v>
      </c>
      <c r="I188" s="58"/>
      <c r="J188" s="58"/>
      <c r="K188" s="9"/>
      <c r="L188" s="9"/>
      <c r="M188" s="9"/>
      <c r="N188" s="9"/>
      <c r="O188" s="9"/>
      <c r="P188" s="9"/>
    </row>
    <row r="189" spans="2:16">
      <c r="B189" s="61" t="s">
        <v>136</v>
      </c>
      <c r="C189" s="62">
        <v>2077372.74</v>
      </c>
      <c r="D189" s="62">
        <v>2077372.74</v>
      </c>
      <c r="E189" s="62"/>
      <c r="F189" s="62"/>
      <c r="G189" s="62"/>
      <c r="I189" s="58"/>
      <c r="J189" s="58"/>
      <c r="K189" s="9"/>
      <c r="L189" s="9"/>
      <c r="M189" s="9"/>
      <c r="N189" s="9"/>
      <c r="O189" s="9"/>
      <c r="P189" s="9"/>
    </row>
    <row r="190" spans="2:16">
      <c r="B190" s="61" t="s">
        <v>137</v>
      </c>
      <c r="C190" s="62">
        <v>6565512.7000000002</v>
      </c>
      <c r="D190" s="62">
        <v>6565512.7000000002</v>
      </c>
      <c r="E190" s="62"/>
      <c r="F190" s="62"/>
      <c r="G190" s="62"/>
      <c r="I190" s="58"/>
      <c r="J190" s="58"/>
      <c r="K190" s="9"/>
      <c r="L190" s="9"/>
      <c r="M190" s="9"/>
      <c r="N190" s="9"/>
      <c r="O190" s="9"/>
      <c r="P190" s="9"/>
    </row>
    <row r="191" spans="2:16">
      <c r="B191" s="61" t="s">
        <v>138</v>
      </c>
      <c r="C191" s="62">
        <v>2233184.5299999998</v>
      </c>
      <c r="D191" s="62">
        <v>2233184.5299999998</v>
      </c>
      <c r="E191" s="62"/>
      <c r="F191" s="62"/>
      <c r="G191" s="62"/>
      <c r="I191" s="58"/>
      <c r="J191" s="58"/>
      <c r="K191" s="9"/>
      <c r="L191" s="9"/>
      <c r="M191" s="9"/>
      <c r="N191" s="9"/>
      <c r="O191" s="9"/>
      <c r="P191" s="9"/>
    </row>
    <row r="192" spans="2:16">
      <c r="B192" s="61" t="s">
        <v>139</v>
      </c>
      <c r="C192" s="62">
        <v>36279.629999999997</v>
      </c>
      <c r="D192" s="62">
        <v>36279.629999999997</v>
      </c>
      <c r="E192" s="62"/>
      <c r="F192" s="62"/>
      <c r="G192" s="62"/>
      <c r="I192" s="58"/>
      <c r="J192" s="58"/>
      <c r="K192" s="9"/>
      <c r="L192" s="9"/>
      <c r="M192" s="9"/>
      <c r="N192" s="9"/>
      <c r="O192" s="9"/>
      <c r="P192" s="9"/>
    </row>
    <row r="193" spans="2:16">
      <c r="B193" s="61" t="s">
        <v>140</v>
      </c>
      <c r="C193" s="62">
        <v>21603.26</v>
      </c>
      <c r="D193" s="62">
        <v>21603.26</v>
      </c>
      <c r="E193" s="62"/>
      <c r="F193" s="62"/>
      <c r="G193" s="62"/>
      <c r="I193" s="58"/>
      <c r="J193" s="58"/>
      <c r="K193" s="9"/>
      <c r="L193" s="9"/>
      <c r="M193" s="9"/>
      <c r="N193" s="9"/>
      <c r="O193" s="9"/>
      <c r="P193" s="9"/>
    </row>
    <row r="194" spans="2:16">
      <c r="B194" s="61" t="s">
        <v>141</v>
      </c>
      <c r="C194" s="62">
        <v>39189.410000000003</v>
      </c>
      <c r="D194" s="62">
        <v>39189.410000000003</v>
      </c>
      <c r="E194" s="62"/>
      <c r="F194" s="62"/>
      <c r="G194" s="62"/>
      <c r="I194" s="58"/>
      <c r="J194" s="58"/>
      <c r="K194" s="9"/>
      <c r="L194" s="9"/>
      <c r="M194" s="9"/>
      <c r="N194" s="9"/>
      <c r="O194" s="9"/>
      <c r="P194" s="9"/>
    </row>
    <row r="195" spans="2:16">
      <c r="B195" s="61" t="s">
        <v>142</v>
      </c>
      <c r="C195" s="62">
        <v>320553.46000000002</v>
      </c>
      <c r="D195" s="62">
        <v>320553.46000000002</v>
      </c>
      <c r="E195" s="62"/>
      <c r="F195" s="62"/>
      <c r="G195" s="62"/>
      <c r="I195" s="58"/>
      <c r="J195" s="58"/>
      <c r="K195" s="9"/>
      <c r="L195" s="9"/>
      <c r="M195" s="9"/>
      <c r="N195" s="9"/>
      <c r="O195" s="9"/>
      <c r="P195" s="9"/>
    </row>
    <row r="196" spans="2:16">
      <c r="B196" s="61" t="s">
        <v>143</v>
      </c>
      <c r="C196" s="62">
        <v>6809675.75</v>
      </c>
      <c r="D196" s="62">
        <v>6809675.75</v>
      </c>
      <c r="E196" s="62"/>
      <c r="F196" s="62"/>
      <c r="G196" s="62"/>
      <c r="I196" s="58"/>
      <c r="J196" s="58"/>
      <c r="K196" s="9"/>
      <c r="L196" s="9"/>
      <c r="M196" s="9"/>
      <c r="N196" s="9"/>
      <c r="O196" s="9"/>
      <c r="P196" s="9"/>
    </row>
    <row r="197" spans="2:16">
      <c r="B197" s="61" t="s">
        <v>144</v>
      </c>
      <c r="C197" s="62">
        <v>164702.44</v>
      </c>
      <c r="D197" s="62">
        <v>164702.44</v>
      </c>
      <c r="E197" s="62"/>
      <c r="F197" s="62"/>
      <c r="G197" s="62"/>
      <c r="I197" s="58"/>
      <c r="J197" s="58"/>
      <c r="K197" s="9"/>
      <c r="L197" s="9"/>
      <c r="M197" s="9"/>
      <c r="N197" s="9"/>
      <c r="O197" s="9"/>
      <c r="P197" s="9"/>
    </row>
    <row r="198" spans="2:16">
      <c r="B198" s="61" t="s">
        <v>145</v>
      </c>
      <c r="C198" s="62">
        <v>1601.87</v>
      </c>
      <c r="D198" s="62">
        <v>1601.87</v>
      </c>
      <c r="E198" s="62"/>
      <c r="F198" s="62"/>
      <c r="G198" s="62"/>
      <c r="I198" s="58"/>
      <c r="J198" s="58"/>
      <c r="K198" s="9"/>
      <c r="L198" s="9"/>
      <c r="M198" s="9"/>
      <c r="N198" s="9"/>
      <c r="O198" s="9"/>
      <c r="P198" s="9"/>
    </row>
    <row r="199" spans="2:16">
      <c r="B199" s="61" t="s">
        <v>146</v>
      </c>
      <c r="C199" s="62">
        <v>11899.24</v>
      </c>
      <c r="D199" s="62">
        <v>11899.24</v>
      </c>
      <c r="E199" s="62"/>
      <c r="F199" s="62"/>
      <c r="G199" s="62"/>
      <c r="I199" s="58"/>
      <c r="J199" s="58"/>
      <c r="K199" s="9"/>
      <c r="L199" s="9"/>
      <c r="M199" s="9"/>
      <c r="N199" s="9"/>
      <c r="O199" s="9"/>
      <c r="P199" s="9"/>
    </row>
    <row r="200" spans="2:16">
      <c r="B200" s="61" t="s">
        <v>147</v>
      </c>
      <c r="C200" s="62">
        <v>1189.0999999999999</v>
      </c>
      <c r="D200" s="62">
        <v>1189.0999999999999</v>
      </c>
      <c r="E200" s="62"/>
      <c r="F200" s="62"/>
      <c r="G200" s="62"/>
      <c r="I200" s="58"/>
      <c r="J200" s="58"/>
      <c r="K200" s="9"/>
      <c r="L200" s="9"/>
      <c r="M200" s="9"/>
      <c r="N200" s="9"/>
      <c r="O200" s="9"/>
      <c r="P200" s="9"/>
    </row>
    <row r="201" spans="2:16">
      <c r="B201" s="61" t="s">
        <v>148</v>
      </c>
      <c r="C201" s="62">
        <v>161.22</v>
      </c>
      <c r="D201" s="62">
        <v>161.22</v>
      </c>
      <c r="E201" s="62"/>
      <c r="F201" s="62"/>
      <c r="G201" s="62"/>
      <c r="I201" s="58"/>
      <c r="J201" s="58"/>
      <c r="K201" s="9"/>
      <c r="L201" s="9"/>
      <c r="M201" s="9"/>
      <c r="N201" s="9"/>
      <c r="O201" s="9"/>
      <c r="P201" s="9"/>
    </row>
    <row r="202" spans="2:16">
      <c r="B202" s="61" t="s">
        <v>149</v>
      </c>
      <c r="C202" s="62">
        <v>1098206.08</v>
      </c>
      <c r="D202" s="62">
        <v>1098206.08</v>
      </c>
      <c r="E202" s="62"/>
      <c r="F202" s="62"/>
      <c r="G202" s="62"/>
      <c r="I202" s="58"/>
      <c r="J202" s="58"/>
      <c r="K202" s="9"/>
      <c r="L202" s="9"/>
      <c r="M202" s="9"/>
      <c r="N202" s="9"/>
      <c r="O202" s="9"/>
      <c r="P202" s="9"/>
    </row>
    <row r="203" spans="2:16">
      <c r="B203" s="61" t="s">
        <v>150</v>
      </c>
      <c r="C203" s="62">
        <v>1049067.52</v>
      </c>
      <c r="D203" s="62">
        <v>1049067.52</v>
      </c>
      <c r="E203" s="62"/>
      <c r="F203" s="62"/>
      <c r="G203" s="62"/>
      <c r="I203" s="58"/>
      <c r="J203" s="58"/>
      <c r="K203" s="9"/>
      <c r="L203" s="9"/>
      <c r="M203" s="9"/>
      <c r="N203" s="9"/>
      <c r="O203" s="9"/>
      <c r="P203" s="9"/>
    </row>
    <row r="204" spans="2:16">
      <c r="B204" s="61" t="s">
        <v>151</v>
      </c>
      <c r="C204" s="62">
        <v>0.4</v>
      </c>
      <c r="D204" s="62">
        <v>0.4</v>
      </c>
      <c r="E204" s="62"/>
      <c r="F204" s="62"/>
      <c r="G204" s="62"/>
      <c r="I204" s="58"/>
      <c r="J204" s="58"/>
      <c r="K204" s="9"/>
      <c r="L204" s="9"/>
      <c r="M204" s="9"/>
      <c r="N204" s="9"/>
      <c r="O204" s="9"/>
      <c r="P204" s="9"/>
    </row>
    <row r="205" spans="2:16">
      <c r="B205" s="61" t="s">
        <v>152</v>
      </c>
      <c r="C205" s="62">
        <v>8072607.3700000001</v>
      </c>
      <c r="D205" s="62">
        <v>0.4</v>
      </c>
      <c r="E205" s="62">
        <v>0</v>
      </c>
      <c r="F205" s="62">
        <v>8072607.3700000001</v>
      </c>
      <c r="G205" s="62"/>
      <c r="I205" s="58"/>
      <c r="J205" s="58"/>
      <c r="K205" s="9"/>
      <c r="L205" s="9"/>
      <c r="M205" s="9"/>
      <c r="N205" s="9"/>
      <c r="O205" s="9"/>
      <c r="P205" s="9"/>
    </row>
    <row r="206" spans="2:16">
      <c r="B206" s="61" t="s">
        <v>153</v>
      </c>
      <c r="C206" s="62">
        <v>7970327.5599999996</v>
      </c>
      <c r="D206" s="62">
        <v>0.4</v>
      </c>
      <c r="E206" s="62">
        <v>0</v>
      </c>
      <c r="F206" s="62">
        <v>7970327.5599999996</v>
      </c>
      <c r="G206" s="62"/>
      <c r="I206" s="58"/>
      <c r="J206" s="58"/>
      <c r="K206" s="9"/>
      <c r="L206" s="9"/>
      <c r="M206" s="9"/>
      <c r="N206" s="9"/>
      <c r="O206" s="9"/>
      <c r="P206" s="9"/>
    </row>
    <row r="207" spans="2:16">
      <c r="B207" s="61" t="s">
        <v>154</v>
      </c>
      <c r="C207" s="62">
        <v>3192.85</v>
      </c>
      <c r="D207" s="62">
        <v>3192.85</v>
      </c>
      <c r="E207" s="62"/>
      <c r="F207" s="62"/>
      <c r="G207" s="62"/>
      <c r="I207" s="58"/>
      <c r="J207" s="58"/>
      <c r="K207" s="9"/>
      <c r="L207" s="9"/>
      <c r="M207" s="9"/>
      <c r="N207" s="9"/>
      <c r="O207" s="9"/>
      <c r="P207" s="9"/>
    </row>
    <row r="208" spans="2:16">
      <c r="B208" s="61" t="s">
        <v>155</v>
      </c>
      <c r="C208" s="62">
        <v>2994603.33</v>
      </c>
      <c r="D208" s="62">
        <v>2994603.33</v>
      </c>
      <c r="E208" s="62"/>
      <c r="F208" s="62"/>
      <c r="G208" s="62"/>
      <c r="I208" s="58"/>
      <c r="J208" s="58"/>
      <c r="K208" s="9"/>
      <c r="L208" s="9"/>
      <c r="M208" s="9"/>
      <c r="N208" s="9"/>
      <c r="O208" s="9"/>
      <c r="P208" s="9"/>
    </row>
    <row r="209" spans="2:16">
      <c r="B209" s="61" t="s">
        <v>156</v>
      </c>
      <c r="C209" s="62">
        <v>2914.98</v>
      </c>
      <c r="D209" s="62">
        <v>2914.98</v>
      </c>
      <c r="E209" s="62"/>
      <c r="F209" s="62"/>
      <c r="G209" s="62"/>
      <c r="I209" s="58"/>
      <c r="J209" s="58"/>
      <c r="K209" s="9"/>
      <c r="L209" s="9"/>
      <c r="M209" s="9"/>
      <c r="N209" s="9"/>
      <c r="O209" s="9"/>
      <c r="P209" s="9"/>
    </row>
    <row r="210" spans="2:16">
      <c r="B210" s="61" t="s">
        <v>157</v>
      </c>
      <c r="C210" s="62">
        <v>7033.44</v>
      </c>
      <c r="D210" s="62">
        <v>7033.44</v>
      </c>
      <c r="E210" s="62"/>
      <c r="F210" s="62"/>
      <c r="G210" s="62"/>
      <c r="I210" s="58"/>
      <c r="J210" s="58"/>
      <c r="K210" s="9"/>
      <c r="L210" s="9"/>
      <c r="M210" s="9"/>
      <c r="N210" s="9"/>
      <c r="O210" s="9"/>
      <c r="P210" s="9"/>
    </row>
    <row r="211" spans="2:16">
      <c r="B211" s="61" t="s">
        <v>158</v>
      </c>
      <c r="C211" s="62">
        <v>187464.87</v>
      </c>
      <c r="D211" s="62">
        <v>187464.87</v>
      </c>
      <c r="E211" s="62"/>
      <c r="F211" s="62"/>
      <c r="G211" s="62"/>
      <c r="I211" s="58"/>
      <c r="J211" s="58"/>
      <c r="K211" s="9"/>
      <c r="L211" s="9"/>
      <c r="M211" s="9"/>
      <c r="N211" s="9"/>
      <c r="O211" s="9"/>
      <c r="P211" s="9"/>
    </row>
    <row r="212" spans="2:16">
      <c r="B212" s="61" t="s">
        <v>159</v>
      </c>
      <c r="C212" s="62">
        <v>273436.26</v>
      </c>
      <c r="D212" s="62">
        <v>273436.26</v>
      </c>
      <c r="E212" s="62"/>
      <c r="F212" s="62"/>
      <c r="G212" s="62"/>
      <c r="I212" s="58"/>
      <c r="J212" s="58"/>
      <c r="K212" s="9"/>
      <c r="L212" s="9"/>
      <c r="M212" s="9"/>
      <c r="N212" s="9"/>
      <c r="O212" s="9"/>
      <c r="P212" s="9"/>
    </row>
    <row r="213" spans="2:16">
      <c r="B213" s="61" t="s">
        <v>160</v>
      </c>
      <c r="C213" s="62">
        <v>1179317.46</v>
      </c>
      <c r="D213" s="62">
        <v>1179317.46</v>
      </c>
      <c r="E213" s="62"/>
      <c r="F213" s="62"/>
      <c r="G213" s="62"/>
      <c r="I213" s="58"/>
      <c r="J213" s="58"/>
      <c r="K213" s="9"/>
      <c r="L213" s="9"/>
      <c r="M213" s="9"/>
      <c r="N213" s="9"/>
      <c r="O213" s="9"/>
      <c r="P213" s="9"/>
    </row>
    <row r="214" spans="2:16">
      <c r="B214" s="61" t="s">
        <v>161</v>
      </c>
      <c r="C214" s="62">
        <v>186073.52</v>
      </c>
      <c r="D214" s="62">
        <v>186073.52</v>
      </c>
      <c r="E214" s="62"/>
      <c r="F214" s="62"/>
      <c r="G214" s="62"/>
      <c r="I214" s="58"/>
      <c r="J214" s="58"/>
      <c r="K214" s="9"/>
      <c r="L214" s="9"/>
      <c r="M214" s="9"/>
      <c r="N214" s="9"/>
      <c r="O214" s="9"/>
      <c r="P214" s="9"/>
    </row>
    <row r="215" spans="2:16">
      <c r="B215" s="61" t="s">
        <v>162</v>
      </c>
      <c r="C215" s="62">
        <v>1502083.22</v>
      </c>
      <c r="D215" s="62">
        <v>1502083.22</v>
      </c>
      <c r="E215" s="62"/>
      <c r="F215" s="62"/>
      <c r="G215" s="62"/>
      <c r="I215" s="58"/>
      <c r="J215" s="58"/>
      <c r="K215" s="9"/>
      <c r="L215" s="9"/>
      <c r="M215" s="9"/>
      <c r="N215" s="9"/>
      <c r="O215" s="9"/>
      <c r="P215" s="9"/>
    </row>
    <row r="216" spans="2:16">
      <c r="B216" s="61" t="s">
        <v>163</v>
      </c>
      <c r="C216" s="62">
        <v>1507341.4</v>
      </c>
      <c r="D216" s="62">
        <v>1507341.4</v>
      </c>
      <c r="E216" s="62"/>
      <c r="F216" s="62"/>
      <c r="G216" s="62"/>
    </row>
    <row r="217" spans="2:16">
      <c r="B217" s="61"/>
      <c r="C217" s="62"/>
      <c r="D217" s="62"/>
      <c r="E217" s="62"/>
      <c r="F217" s="62"/>
      <c r="G217" s="62"/>
    </row>
    <row r="218" spans="2:16">
      <c r="B218" s="66"/>
      <c r="C218" s="88"/>
      <c r="D218" s="88"/>
      <c r="E218" s="88"/>
      <c r="F218" s="88"/>
      <c r="G218" s="88"/>
    </row>
    <row r="219" spans="2:16">
      <c r="C219" s="105">
        <f>SUM(C189:C218)</f>
        <v>44316595.609999992</v>
      </c>
      <c r="D219" s="105">
        <f>SUM(D189:D218)</f>
        <v>28273661.48</v>
      </c>
      <c r="E219" s="105">
        <f>SUM(E189:E218)</f>
        <v>0</v>
      </c>
      <c r="F219" s="105">
        <f>SUM(F189:F218)</f>
        <v>16042934.93</v>
      </c>
      <c r="G219" s="105">
        <f>SUM(G189:G218)</f>
        <v>0</v>
      </c>
    </row>
    <row r="220" spans="2:16">
      <c r="D220" s="106"/>
    </row>
    <row r="223" spans="2:16">
      <c r="B223" s="91" t="s">
        <v>164</v>
      </c>
      <c r="C223" s="92" t="s">
        <v>8</v>
      </c>
      <c r="D223" s="20" t="s">
        <v>165</v>
      </c>
      <c r="E223" s="20" t="s">
        <v>130</v>
      </c>
      <c r="F223" s="21"/>
    </row>
    <row r="224" spans="2:16">
      <c r="B224" s="22" t="s">
        <v>166</v>
      </c>
      <c r="C224" s="107"/>
      <c r="D224" s="108"/>
      <c r="E224" s="109"/>
      <c r="F224" s="110"/>
    </row>
    <row r="225" spans="2:6">
      <c r="B225" s="111" t="s">
        <v>43</v>
      </c>
      <c r="C225" s="112"/>
      <c r="D225" s="110"/>
      <c r="E225" s="113"/>
      <c r="F225" s="110"/>
    </row>
    <row r="226" spans="2:6">
      <c r="B226" s="114"/>
      <c r="C226" s="115"/>
      <c r="D226" s="116"/>
      <c r="E226" s="117"/>
      <c r="F226" s="110"/>
    </row>
    <row r="227" spans="2:6">
      <c r="C227" s="20">
        <f>SUM(C225:C226)</f>
        <v>0</v>
      </c>
      <c r="D227" s="118"/>
      <c r="E227" s="119"/>
      <c r="F227" s="120"/>
    </row>
    <row r="228" spans="2:6">
      <c r="F228" s="38"/>
    </row>
    <row r="229" spans="2:6">
      <c r="F229" s="38"/>
    </row>
    <row r="230" spans="2:6" ht="25.5">
      <c r="B230" s="121" t="s">
        <v>167</v>
      </c>
      <c r="C230" s="122" t="s">
        <v>8</v>
      </c>
      <c r="D230" s="20" t="s">
        <v>165</v>
      </c>
      <c r="E230" s="123" t="s">
        <v>130</v>
      </c>
      <c r="F230" s="21"/>
    </row>
    <row r="231" spans="2:6">
      <c r="B231" s="26" t="s">
        <v>168</v>
      </c>
      <c r="C231" s="124"/>
      <c r="D231" s="113"/>
      <c r="E231" s="125"/>
      <c r="F231" s="110"/>
    </row>
    <row r="232" spans="2:6">
      <c r="B232" s="124" t="s">
        <v>169</v>
      </c>
      <c r="C232" s="126">
        <v>5000</v>
      </c>
      <c r="D232" s="113"/>
      <c r="E232" s="125"/>
      <c r="F232" s="110"/>
    </row>
    <row r="233" spans="2:6">
      <c r="B233" s="114"/>
      <c r="C233" s="114"/>
      <c r="D233" s="117"/>
      <c r="E233" s="127"/>
      <c r="F233" s="110"/>
    </row>
    <row r="234" spans="2:6">
      <c r="C234" s="128">
        <v>1572.74</v>
      </c>
      <c r="D234" s="129"/>
      <c r="E234" s="130"/>
      <c r="F234" s="120"/>
    </row>
    <row r="235" spans="2:6" ht="15">
      <c r="B235"/>
      <c r="F235" s="38"/>
    </row>
    <row r="236" spans="2:6">
      <c r="F236" s="38"/>
    </row>
    <row r="237" spans="2:6">
      <c r="B237" s="91" t="s">
        <v>170</v>
      </c>
      <c r="C237" s="92" t="s">
        <v>8</v>
      </c>
      <c r="D237" s="20" t="s">
        <v>165</v>
      </c>
      <c r="E237" s="20" t="s">
        <v>130</v>
      </c>
      <c r="F237" s="21"/>
    </row>
    <row r="238" spans="2:6">
      <c r="B238" s="22" t="s">
        <v>171</v>
      </c>
      <c r="C238" s="107"/>
      <c r="D238" s="108"/>
      <c r="E238" s="109"/>
      <c r="F238" s="110"/>
    </row>
    <row r="239" spans="2:6">
      <c r="B239" s="111" t="s">
        <v>43</v>
      </c>
      <c r="C239" s="112"/>
      <c r="D239" s="110"/>
      <c r="E239" s="113"/>
      <c r="F239" s="110"/>
    </row>
    <row r="240" spans="2:6">
      <c r="B240" s="114"/>
      <c r="C240" s="115"/>
      <c r="D240" s="116"/>
      <c r="E240" s="117"/>
      <c r="F240" s="110"/>
    </row>
    <row r="241" spans="2:6">
      <c r="C241" s="20">
        <f>SUM(C239:C240)</f>
        <v>0</v>
      </c>
      <c r="D241" s="118"/>
      <c r="E241" s="119"/>
      <c r="F241" s="120"/>
    </row>
    <row r="242" spans="2:6">
      <c r="F242" s="38"/>
    </row>
    <row r="243" spans="2:6">
      <c r="F243" s="38"/>
    </row>
    <row r="244" spans="2:6">
      <c r="B244" s="91" t="s">
        <v>172</v>
      </c>
      <c r="C244" s="92" t="s">
        <v>8</v>
      </c>
      <c r="D244" s="131" t="s">
        <v>165</v>
      </c>
      <c r="E244" s="131" t="s">
        <v>47</v>
      </c>
      <c r="F244" s="21"/>
    </row>
    <row r="245" spans="2:6">
      <c r="B245" s="22" t="s">
        <v>173</v>
      </c>
      <c r="C245" s="23"/>
      <c r="D245" s="23">
        <v>0</v>
      </c>
      <c r="E245" s="23">
        <v>0</v>
      </c>
      <c r="F245" s="25"/>
    </row>
    <row r="246" spans="2:6">
      <c r="B246" s="61" t="s">
        <v>174</v>
      </c>
      <c r="C246" s="31">
        <v>0</v>
      </c>
      <c r="D246" s="27">
        <v>0</v>
      </c>
      <c r="E246" s="27">
        <v>0</v>
      </c>
      <c r="F246" s="25"/>
    </row>
    <row r="247" spans="2:6">
      <c r="B247" s="66"/>
      <c r="C247" s="132"/>
      <c r="D247" s="132">
        <v>0</v>
      </c>
      <c r="E247" s="132">
        <v>0</v>
      </c>
      <c r="F247" s="133"/>
    </row>
    <row r="248" spans="2:6">
      <c r="C248" s="37">
        <f>SUM(C246:C247)</f>
        <v>0</v>
      </c>
      <c r="D248" s="118"/>
      <c r="E248" s="119"/>
      <c r="F248" s="120"/>
    </row>
    <row r="252" spans="2:6">
      <c r="B252" s="11" t="s">
        <v>175</v>
      </c>
    </row>
    <row r="253" spans="2:6">
      <c r="B253" s="11"/>
    </row>
    <row r="254" spans="2:6">
      <c r="B254" s="11" t="s">
        <v>176</v>
      </c>
    </row>
    <row r="256" spans="2:6">
      <c r="B256" s="134" t="s">
        <v>177</v>
      </c>
      <c r="C256" s="135" t="s">
        <v>8</v>
      </c>
      <c r="D256" s="20" t="s">
        <v>178</v>
      </c>
      <c r="E256" s="20" t="s">
        <v>47</v>
      </c>
      <c r="F256" s="21"/>
    </row>
    <row r="257" spans="2:10">
      <c r="B257" s="70" t="s">
        <v>179</v>
      </c>
      <c r="C257" s="84"/>
      <c r="D257" s="84"/>
      <c r="E257" s="84"/>
      <c r="F257" s="136"/>
      <c r="G257" s="3" t="s">
        <v>135</v>
      </c>
      <c r="J257" s="3" t="str">
        <f>CONCATENATE(H256,G256,I256)</f>
        <v/>
      </c>
    </row>
    <row r="258" spans="2:10">
      <c r="B258" s="61" t="s">
        <v>180</v>
      </c>
      <c r="C258" s="68">
        <v>15234035</v>
      </c>
      <c r="D258" s="57"/>
      <c r="E258" s="57"/>
      <c r="F258" s="136"/>
      <c r="G258" s="3" t="s">
        <v>135</v>
      </c>
    </row>
    <row r="259" spans="2:10">
      <c r="B259" s="61" t="s">
        <v>181</v>
      </c>
      <c r="C259" s="68">
        <v>60230705</v>
      </c>
      <c r="D259" s="57"/>
      <c r="E259" s="57"/>
      <c r="F259" s="136"/>
      <c r="G259" s="3" t="s">
        <v>135</v>
      </c>
    </row>
    <row r="260" spans="2:10">
      <c r="B260" s="61" t="s">
        <v>182</v>
      </c>
      <c r="C260" s="68">
        <v>2375304</v>
      </c>
      <c r="D260" s="57"/>
      <c r="E260" s="57"/>
      <c r="F260" s="136"/>
      <c r="G260" s="3" t="s">
        <v>135</v>
      </c>
    </row>
    <row r="261" spans="2:10">
      <c r="B261" s="61" t="s">
        <v>183</v>
      </c>
      <c r="C261" s="68">
        <v>230580</v>
      </c>
      <c r="D261" s="57"/>
      <c r="E261" s="57"/>
      <c r="F261" s="136"/>
      <c r="G261" s="3" t="s">
        <v>135</v>
      </c>
    </row>
    <row r="262" spans="2:10">
      <c r="B262" s="61" t="s">
        <v>184</v>
      </c>
      <c r="C262" s="68">
        <v>651666</v>
      </c>
      <c r="D262" s="57"/>
      <c r="E262" s="57"/>
      <c r="F262" s="136"/>
      <c r="G262" s="3" t="s">
        <v>135</v>
      </c>
    </row>
    <row r="263" spans="2:10">
      <c r="B263" s="61" t="s">
        <v>185</v>
      </c>
      <c r="C263" s="68">
        <v>180832</v>
      </c>
      <c r="D263" s="57"/>
      <c r="E263" s="57"/>
      <c r="F263" s="136"/>
      <c r="G263" s="3" t="s">
        <v>135</v>
      </c>
    </row>
    <row r="264" spans="2:10">
      <c r="B264" s="61" t="s">
        <v>186</v>
      </c>
      <c r="C264" s="68">
        <v>291306</v>
      </c>
      <c r="D264" s="57"/>
      <c r="E264" s="57"/>
      <c r="F264" s="136"/>
      <c r="G264" s="3" t="s">
        <v>135</v>
      </c>
    </row>
    <row r="265" spans="2:10">
      <c r="B265" s="61" t="s">
        <v>187</v>
      </c>
      <c r="C265" s="68">
        <v>3372366</v>
      </c>
      <c r="D265" s="57"/>
      <c r="E265" s="57"/>
      <c r="F265" s="136"/>
      <c r="G265" s="3" t="s">
        <v>135</v>
      </c>
    </row>
    <row r="266" spans="2:10">
      <c r="B266" s="61" t="s">
        <v>188</v>
      </c>
      <c r="C266" s="68">
        <v>989201</v>
      </c>
      <c r="D266" s="57"/>
      <c r="E266" s="57"/>
      <c r="F266" s="136"/>
      <c r="G266" s="3" t="s">
        <v>189</v>
      </c>
    </row>
    <row r="267" spans="2:10">
      <c r="B267" s="61" t="s">
        <v>190</v>
      </c>
      <c r="C267" s="68">
        <v>14848</v>
      </c>
      <c r="D267" s="57"/>
      <c r="E267" s="57"/>
      <c r="F267" s="136"/>
    </row>
    <row r="268" spans="2:10">
      <c r="B268" s="61"/>
      <c r="C268" s="68"/>
      <c r="D268" s="57"/>
      <c r="E268" s="57"/>
      <c r="F268" s="136"/>
    </row>
    <row r="269" spans="2:10" ht="25.5">
      <c r="B269" s="137" t="s">
        <v>191</v>
      </c>
      <c r="C269" s="57"/>
      <c r="D269" s="57"/>
      <c r="E269" s="57"/>
      <c r="F269" s="136"/>
    </row>
    <row r="270" spans="2:10">
      <c r="B270" s="61" t="s">
        <v>192</v>
      </c>
      <c r="C270" s="62">
        <v>7428908.3600000003</v>
      </c>
      <c r="D270" s="57"/>
      <c r="E270" s="57"/>
      <c r="F270" s="136"/>
    </row>
    <row r="271" spans="2:10">
      <c r="B271" s="61" t="s">
        <v>193</v>
      </c>
      <c r="C271" s="62">
        <v>529848.43000000005</v>
      </c>
      <c r="D271" s="57"/>
      <c r="E271" s="57"/>
      <c r="F271" s="136"/>
    </row>
    <row r="272" spans="2:10">
      <c r="B272" s="61" t="s">
        <v>194</v>
      </c>
      <c r="C272" s="62">
        <v>558537946.20000005</v>
      </c>
      <c r="D272" s="57"/>
      <c r="E272" s="57"/>
      <c r="F272" s="136"/>
    </row>
    <row r="273" spans="2:6">
      <c r="B273" s="61" t="s">
        <v>195</v>
      </c>
      <c r="C273" s="62">
        <v>17529830.420000002</v>
      </c>
      <c r="D273" s="57"/>
      <c r="E273" s="57"/>
      <c r="F273" s="136"/>
    </row>
    <row r="274" spans="2:6">
      <c r="B274" s="61" t="s">
        <v>196</v>
      </c>
      <c r="C274" s="62">
        <v>46373494.049999997</v>
      </c>
      <c r="D274" s="57"/>
      <c r="E274" s="57"/>
      <c r="F274" s="136"/>
    </row>
    <row r="275" spans="2:6">
      <c r="B275" s="61" t="s">
        <v>197</v>
      </c>
      <c r="C275" s="62">
        <v>4014988</v>
      </c>
      <c r="D275" s="57"/>
      <c r="E275" s="57"/>
      <c r="F275" s="136"/>
    </row>
    <row r="276" spans="2:6">
      <c r="B276" s="61" t="s">
        <v>198</v>
      </c>
      <c r="C276" s="62">
        <v>508000</v>
      </c>
      <c r="D276" s="57"/>
      <c r="E276" s="57"/>
      <c r="F276" s="136"/>
    </row>
    <row r="277" spans="2:6">
      <c r="B277" s="61"/>
      <c r="C277" s="62"/>
      <c r="D277" s="57"/>
      <c r="E277" s="57"/>
      <c r="F277" s="136"/>
    </row>
    <row r="278" spans="2:6">
      <c r="B278" s="66"/>
      <c r="C278" s="67"/>
      <c r="D278" s="67"/>
      <c r="E278" s="67"/>
      <c r="F278" s="136"/>
    </row>
    <row r="279" spans="2:6">
      <c r="C279" s="105">
        <f>SUM(C258:C278)</f>
        <v>718493858.45999992</v>
      </c>
      <c r="D279" s="118"/>
      <c r="E279" s="119"/>
      <c r="F279" s="120"/>
    </row>
    <row r="282" spans="2:6">
      <c r="B282" s="134" t="s">
        <v>199</v>
      </c>
      <c r="C282" s="135" t="s">
        <v>8</v>
      </c>
      <c r="D282" s="20" t="s">
        <v>178</v>
      </c>
      <c r="E282" s="20" t="s">
        <v>47</v>
      </c>
      <c r="F282" s="21"/>
    </row>
    <row r="283" spans="2:6" ht="27" customHeight="1">
      <c r="B283" s="138" t="s">
        <v>200</v>
      </c>
      <c r="C283" s="84"/>
      <c r="D283" s="84"/>
      <c r="E283" s="84"/>
      <c r="F283" s="136"/>
    </row>
    <row r="284" spans="2:6">
      <c r="B284" s="139" t="s">
        <v>201</v>
      </c>
      <c r="C284" s="62">
        <v>6314070.1200000001</v>
      </c>
      <c r="D284" s="57"/>
      <c r="E284" s="57"/>
      <c r="F284" s="136"/>
    </row>
    <row r="285" spans="2:6">
      <c r="B285" s="139" t="s">
        <v>202</v>
      </c>
      <c r="C285" s="62">
        <v>140303.92000000001</v>
      </c>
      <c r="D285" s="57"/>
      <c r="E285" s="57"/>
      <c r="F285" s="136"/>
    </row>
    <row r="286" spans="2:6">
      <c r="B286" s="139" t="s">
        <v>203</v>
      </c>
      <c r="C286" s="62">
        <v>364364.75</v>
      </c>
      <c r="D286" s="57"/>
      <c r="E286" s="57"/>
      <c r="F286" s="136"/>
    </row>
    <row r="287" spans="2:6">
      <c r="B287" s="139" t="s">
        <v>204</v>
      </c>
      <c r="C287" s="62">
        <v>225889.58</v>
      </c>
      <c r="D287" s="57"/>
      <c r="E287" s="57"/>
      <c r="F287" s="136"/>
    </row>
    <row r="288" spans="2:6">
      <c r="B288" s="139" t="s">
        <v>205</v>
      </c>
      <c r="C288" s="62">
        <v>199218.82</v>
      </c>
      <c r="D288" s="57"/>
      <c r="E288" s="57"/>
      <c r="F288" s="136"/>
    </row>
    <row r="289" spans="2:6">
      <c r="B289" s="139" t="s">
        <v>206</v>
      </c>
      <c r="C289" s="62">
        <v>119589.51</v>
      </c>
      <c r="D289" s="57"/>
      <c r="E289" s="57"/>
      <c r="F289" s="136"/>
    </row>
    <row r="290" spans="2:6">
      <c r="B290" s="139" t="s">
        <v>207</v>
      </c>
      <c r="C290" s="62">
        <v>15032</v>
      </c>
      <c r="D290" s="57"/>
      <c r="E290" s="57"/>
      <c r="F290" s="136"/>
    </row>
    <row r="291" spans="2:6">
      <c r="B291" s="139" t="s">
        <v>208</v>
      </c>
      <c r="C291" s="62">
        <v>1000</v>
      </c>
      <c r="D291" s="57"/>
      <c r="E291" s="57"/>
      <c r="F291" s="136"/>
    </row>
    <row r="292" spans="2:6">
      <c r="B292" s="139" t="s">
        <v>209</v>
      </c>
      <c r="C292" s="62">
        <v>99219.62</v>
      </c>
      <c r="D292" s="57"/>
      <c r="E292" s="57"/>
      <c r="F292" s="136"/>
    </row>
    <row r="293" spans="2:6">
      <c r="B293" s="139" t="s">
        <v>210</v>
      </c>
      <c r="C293" s="62">
        <v>1467.4</v>
      </c>
      <c r="D293" s="57"/>
      <c r="E293" s="57"/>
      <c r="F293" s="136"/>
    </row>
    <row r="294" spans="2:6">
      <c r="B294" s="139"/>
      <c r="C294" s="62"/>
      <c r="D294" s="57"/>
      <c r="E294" s="57"/>
      <c r="F294" s="136"/>
    </row>
    <row r="295" spans="2:6">
      <c r="B295" s="139"/>
      <c r="C295" s="62"/>
      <c r="D295" s="57"/>
      <c r="E295" s="57"/>
      <c r="F295" s="136"/>
    </row>
    <row r="296" spans="2:6">
      <c r="B296" s="139"/>
      <c r="C296" s="62"/>
      <c r="D296" s="57"/>
      <c r="E296" s="57"/>
      <c r="F296" s="136"/>
    </row>
    <row r="297" spans="2:6">
      <c r="B297" s="139"/>
      <c r="C297" s="62"/>
      <c r="D297" s="57"/>
      <c r="E297" s="57"/>
      <c r="F297" s="136"/>
    </row>
    <row r="298" spans="2:6">
      <c r="B298" s="139"/>
      <c r="C298" s="62"/>
      <c r="D298" s="57"/>
      <c r="E298" s="57"/>
      <c r="F298" s="136"/>
    </row>
    <row r="299" spans="2:6">
      <c r="B299" s="66"/>
      <c r="C299" s="67"/>
      <c r="D299" s="67"/>
      <c r="E299" s="67"/>
      <c r="F299" s="136"/>
    </row>
    <row r="300" spans="2:6">
      <c r="C300" s="128">
        <f>SUM(C284:C299)</f>
        <v>7480155.7200000007</v>
      </c>
      <c r="D300" s="118"/>
      <c r="E300" s="119"/>
      <c r="F300" s="120"/>
    </row>
    <row r="304" spans="2:6">
      <c r="B304" s="11" t="s">
        <v>211</v>
      </c>
    </row>
    <row r="306" spans="2:7">
      <c r="B306" s="134" t="s">
        <v>212</v>
      </c>
      <c r="C306" s="135" t="s">
        <v>8</v>
      </c>
      <c r="D306" s="20" t="s">
        <v>213</v>
      </c>
      <c r="E306" s="20" t="s">
        <v>214</v>
      </c>
      <c r="F306" s="21"/>
    </row>
    <row r="307" spans="2:7">
      <c r="B307" s="70" t="s">
        <v>215</v>
      </c>
      <c r="C307" s="84"/>
      <c r="D307" s="84"/>
      <c r="E307" s="84">
        <v>0</v>
      </c>
      <c r="F307" s="136"/>
    </row>
    <row r="308" spans="2:7" ht="51">
      <c r="B308" s="140" t="s">
        <v>216</v>
      </c>
      <c r="C308" s="141">
        <v>371782729.75</v>
      </c>
      <c r="D308" s="142">
        <v>0.5927</v>
      </c>
      <c r="E308" s="143" t="s">
        <v>217</v>
      </c>
      <c r="F308" s="144"/>
      <c r="G308" s="3" t="s">
        <v>135</v>
      </c>
    </row>
    <row r="309" spans="2:7">
      <c r="B309" s="140" t="s">
        <v>218</v>
      </c>
      <c r="C309" s="141">
        <v>8929892.5099999998</v>
      </c>
      <c r="D309" s="145">
        <v>1.4200000000000001E-2</v>
      </c>
      <c r="E309" s="143"/>
      <c r="F309" s="144"/>
      <c r="G309" s="3" t="s">
        <v>135</v>
      </c>
    </row>
    <row r="310" spans="2:7">
      <c r="B310" s="140" t="s">
        <v>219</v>
      </c>
      <c r="C310" s="141">
        <v>31180.83</v>
      </c>
      <c r="D310" s="145">
        <v>0</v>
      </c>
      <c r="E310" s="143"/>
      <c r="F310" s="144"/>
      <c r="G310" s="3" t="s">
        <v>135</v>
      </c>
    </row>
    <row r="311" spans="2:7">
      <c r="B311" s="140" t="s">
        <v>220</v>
      </c>
      <c r="C311" s="141">
        <v>6179404.3399999999</v>
      </c>
      <c r="D311" s="145">
        <v>9.9000000000000008E-3</v>
      </c>
      <c r="E311" s="143"/>
      <c r="F311" s="144"/>
      <c r="G311" s="3" t="s">
        <v>135</v>
      </c>
    </row>
    <row r="312" spans="2:7">
      <c r="B312" s="140" t="s">
        <v>221</v>
      </c>
      <c r="C312" s="141">
        <v>3893129.47</v>
      </c>
      <c r="D312" s="145">
        <v>6.1999999999999998E-3</v>
      </c>
      <c r="E312" s="143"/>
      <c r="F312" s="144"/>
      <c r="G312" s="3" t="s">
        <v>135</v>
      </c>
    </row>
    <row r="313" spans="2:7">
      <c r="B313" s="140" t="s">
        <v>222</v>
      </c>
      <c r="C313" s="141">
        <v>49977332.909999996</v>
      </c>
      <c r="D313" s="145">
        <v>7.9699999999999993E-2</v>
      </c>
      <c r="E313" s="143"/>
      <c r="F313" s="144"/>
      <c r="G313" s="3" t="s">
        <v>135</v>
      </c>
    </row>
    <row r="314" spans="2:7">
      <c r="B314" s="140" t="s">
        <v>223</v>
      </c>
      <c r="C314" s="141">
        <v>21860880.780000001</v>
      </c>
      <c r="D314" s="145">
        <v>3.49E-2</v>
      </c>
      <c r="E314" s="143"/>
      <c r="F314" s="144"/>
      <c r="G314" s="3" t="s">
        <v>135</v>
      </c>
    </row>
    <row r="315" spans="2:7">
      <c r="B315" s="140" t="s">
        <v>224</v>
      </c>
      <c r="C315" s="141">
        <v>8571746.2400000002</v>
      </c>
      <c r="D315" s="145">
        <v>1.37E-2</v>
      </c>
      <c r="E315" s="143"/>
      <c r="F315" s="144"/>
      <c r="G315" s="3" t="s">
        <v>135</v>
      </c>
    </row>
    <row r="316" spans="2:7">
      <c r="B316" s="140" t="s">
        <v>225</v>
      </c>
      <c r="C316" s="141">
        <v>2497104.38</v>
      </c>
      <c r="D316" s="145">
        <v>4.0000000000000001E-3</v>
      </c>
      <c r="E316" s="143"/>
      <c r="F316" s="144"/>
      <c r="G316" s="3" t="s">
        <v>135</v>
      </c>
    </row>
    <row r="317" spans="2:7">
      <c r="B317" s="140" t="s">
        <v>226</v>
      </c>
      <c r="C317" s="141">
        <v>24777115.109999999</v>
      </c>
      <c r="D317" s="145">
        <v>3.95E-2</v>
      </c>
      <c r="E317" s="143"/>
      <c r="F317" s="144"/>
      <c r="G317" s="3" t="s">
        <v>135</v>
      </c>
    </row>
    <row r="318" spans="2:7">
      <c r="B318" s="140" t="s">
        <v>227</v>
      </c>
      <c r="C318" s="141">
        <v>3267545.71</v>
      </c>
      <c r="D318" s="145">
        <v>5.1999999999999998E-3</v>
      </c>
      <c r="E318" s="143"/>
      <c r="F318" s="144"/>
      <c r="G318" s="3" t="s">
        <v>135</v>
      </c>
    </row>
    <row r="319" spans="2:7">
      <c r="B319" s="140" t="s">
        <v>228</v>
      </c>
      <c r="C319" s="141">
        <v>20539848.559999999</v>
      </c>
      <c r="D319" s="145">
        <v>3.27E-2</v>
      </c>
      <c r="E319" s="143"/>
      <c r="F319" s="144"/>
      <c r="G319" s="3" t="s">
        <v>135</v>
      </c>
    </row>
    <row r="320" spans="2:7">
      <c r="B320" s="140" t="s">
        <v>229</v>
      </c>
      <c r="C320" s="141">
        <v>351573.68</v>
      </c>
      <c r="D320" s="145">
        <v>5.9999999999999995E-4</v>
      </c>
      <c r="E320" s="143"/>
      <c r="F320" s="144"/>
      <c r="G320" s="3" t="s">
        <v>135</v>
      </c>
    </row>
    <row r="321" spans="2:7">
      <c r="B321" s="140" t="s">
        <v>230</v>
      </c>
      <c r="C321" s="141">
        <v>1903081.3</v>
      </c>
      <c r="D321" s="145">
        <v>3.0000000000000001E-3</v>
      </c>
      <c r="E321" s="143"/>
      <c r="F321" s="144"/>
      <c r="G321" s="3" t="s">
        <v>135</v>
      </c>
    </row>
    <row r="322" spans="2:7">
      <c r="B322" s="140" t="s">
        <v>231</v>
      </c>
      <c r="C322" s="141">
        <v>490970.92</v>
      </c>
      <c r="D322" s="145">
        <v>8.0000000000000004E-4</v>
      </c>
      <c r="E322" s="143"/>
      <c r="F322" s="144"/>
      <c r="G322" s="3" t="s">
        <v>135</v>
      </c>
    </row>
    <row r="323" spans="2:7">
      <c r="B323" s="140" t="s">
        <v>232</v>
      </c>
      <c r="C323" s="141">
        <v>34770.33</v>
      </c>
      <c r="D323" s="145">
        <v>1E-4</v>
      </c>
      <c r="E323" s="143"/>
      <c r="F323" s="144"/>
      <c r="G323" s="3" t="s">
        <v>135</v>
      </c>
    </row>
    <row r="324" spans="2:7">
      <c r="B324" s="140" t="s">
        <v>233</v>
      </c>
      <c r="C324" s="141">
        <v>5680.04</v>
      </c>
      <c r="D324" s="145">
        <v>0</v>
      </c>
      <c r="E324" s="143"/>
      <c r="F324" s="144"/>
      <c r="G324" s="3" t="s">
        <v>135</v>
      </c>
    </row>
    <row r="325" spans="2:7">
      <c r="B325" s="140" t="s">
        <v>234</v>
      </c>
      <c r="C325" s="141">
        <v>4348</v>
      </c>
      <c r="D325" s="145">
        <v>0</v>
      </c>
      <c r="E325" s="143"/>
      <c r="F325" s="144"/>
      <c r="G325" s="3" t="s">
        <v>135</v>
      </c>
    </row>
    <row r="326" spans="2:7">
      <c r="B326" s="140" t="s">
        <v>235</v>
      </c>
      <c r="C326" s="141">
        <v>360873.01</v>
      </c>
      <c r="D326" s="145">
        <v>5.9999999999999995E-4</v>
      </c>
      <c r="E326" s="143"/>
      <c r="F326" s="144"/>
      <c r="G326" s="3" t="s">
        <v>135</v>
      </c>
    </row>
    <row r="327" spans="2:7">
      <c r="B327" s="140" t="s">
        <v>236</v>
      </c>
      <c r="C327" s="141">
        <v>17326432.969999999</v>
      </c>
      <c r="D327" s="145">
        <v>2.76E-2</v>
      </c>
      <c r="E327" s="143"/>
      <c r="F327" s="144"/>
      <c r="G327" s="3" t="s">
        <v>135</v>
      </c>
    </row>
    <row r="328" spans="2:7">
      <c r="B328" s="140" t="s">
        <v>237</v>
      </c>
      <c r="C328" s="141">
        <v>3407591.93</v>
      </c>
      <c r="D328" s="145">
        <v>5.4000000000000003E-3</v>
      </c>
      <c r="E328" s="143"/>
      <c r="F328" s="144"/>
      <c r="G328" s="3" t="s">
        <v>135</v>
      </c>
    </row>
    <row r="329" spans="2:7">
      <c r="B329" s="140" t="s">
        <v>238</v>
      </c>
      <c r="C329" s="141">
        <v>334922.27</v>
      </c>
      <c r="D329" s="145">
        <v>5.0000000000000001E-4</v>
      </c>
      <c r="E329" s="143"/>
      <c r="F329" s="144"/>
      <c r="G329" s="3" t="s">
        <v>135</v>
      </c>
    </row>
    <row r="330" spans="2:7">
      <c r="B330" s="140" t="s">
        <v>239</v>
      </c>
      <c r="C330" s="141">
        <v>3080.36</v>
      </c>
      <c r="D330" s="145">
        <v>0</v>
      </c>
      <c r="E330" s="143"/>
      <c r="F330" s="144"/>
      <c r="G330" s="3" t="s">
        <v>135</v>
      </c>
    </row>
    <row r="331" spans="2:7">
      <c r="B331" s="140" t="s">
        <v>240</v>
      </c>
      <c r="C331" s="141">
        <v>6968.19</v>
      </c>
      <c r="D331" s="145">
        <v>0</v>
      </c>
      <c r="E331" s="143"/>
      <c r="F331" s="144"/>
      <c r="G331" s="3" t="s">
        <v>135</v>
      </c>
    </row>
    <row r="332" spans="2:7">
      <c r="B332" s="140" t="s">
        <v>241</v>
      </c>
      <c r="C332" s="141">
        <v>721.48</v>
      </c>
      <c r="D332" s="145">
        <v>0</v>
      </c>
      <c r="E332" s="143"/>
      <c r="F332" s="144"/>
      <c r="G332" s="3" t="s">
        <v>135</v>
      </c>
    </row>
    <row r="333" spans="2:7">
      <c r="B333" s="140" t="s">
        <v>242</v>
      </c>
      <c r="C333" s="141">
        <v>3540.01</v>
      </c>
      <c r="D333" s="145">
        <v>0</v>
      </c>
      <c r="E333" s="143"/>
      <c r="F333" s="144"/>
      <c r="G333" s="3" t="s">
        <v>135</v>
      </c>
    </row>
    <row r="334" spans="2:7">
      <c r="B334" s="140" t="s">
        <v>243</v>
      </c>
      <c r="C334" s="141">
        <v>185988.57</v>
      </c>
      <c r="D334" s="145">
        <v>2.9999999999999997E-4</v>
      </c>
      <c r="E334" s="143"/>
      <c r="F334" s="144"/>
      <c r="G334" s="3" t="s">
        <v>135</v>
      </c>
    </row>
    <row r="335" spans="2:7">
      <c r="B335" s="140" t="s">
        <v>244</v>
      </c>
      <c r="C335" s="141">
        <v>11210.89</v>
      </c>
      <c r="D335" s="145">
        <v>0</v>
      </c>
      <c r="E335" s="143"/>
      <c r="F335" s="144"/>
      <c r="G335" s="3" t="s">
        <v>135</v>
      </c>
    </row>
    <row r="336" spans="2:7">
      <c r="B336" s="140" t="s">
        <v>245</v>
      </c>
      <c r="C336" s="141">
        <v>158305.26</v>
      </c>
      <c r="D336" s="145">
        <v>2.9999999999999997E-4</v>
      </c>
      <c r="E336" s="143"/>
      <c r="F336" s="144"/>
      <c r="G336" s="3" t="s">
        <v>135</v>
      </c>
    </row>
    <row r="337" spans="2:7">
      <c r="B337" s="140" t="s">
        <v>246</v>
      </c>
      <c r="C337" s="141">
        <v>50993.04</v>
      </c>
      <c r="D337" s="145">
        <v>1E-4</v>
      </c>
      <c r="E337" s="143"/>
      <c r="F337" s="144"/>
      <c r="G337" s="3" t="s">
        <v>135</v>
      </c>
    </row>
    <row r="338" spans="2:7">
      <c r="B338" s="140" t="s">
        <v>247</v>
      </c>
      <c r="C338" s="141">
        <v>23440.36</v>
      </c>
      <c r="D338" s="145">
        <v>0</v>
      </c>
      <c r="E338" s="143"/>
      <c r="F338" s="144"/>
      <c r="G338" s="3" t="s">
        <v>135</v>
      </c>
    </row>
    <row r="339" spans="2:7">
      <c r="B339" s="140" t="s">
        <v>248</v>
      </c>
      <c r="C339" s="141">
        <v>104866.02</v>
      </c>
      <c r="D339" s="145">
        <v>2.0000000000000001E-4</v>
      </c>
      <c r="E339" s="143"/>
      <c r="F339" s="144"/>
      <c r="G339" s="3" t="s">
        <v>135</v>
      </c>
    </row>
    <row r="340" spans="2:7">
      <c r="B340" s="140" t="s">
        <v>249</v>
      </c>
      <c r="C340" s="141">
        <v>18630.11</v>
      </c>
      <c r="D340" s="145">
        <v>0</v>
      </c>
      <c r="E340" s="143"/>
      <c r="F340" s="144"/>
      <c r="G340" s="3" t="s">
        <v>135</v>
      </c>
    </row>
    <row r="341" spans="2:7">
      <c r="B341" s="140" t="s">
        <v>250</v>
      </c>
      <c r="C341" s="141">
        <v>2149730.98</v>
      </c>
      <c r="D341" s="145">
        <v>3.3999999999999998E-3</v>
      </c>
      <c r="E341" s="143"/>
      <c r="F341" s="144"/>
      <c r="G341" s="3" t="s">
        <v>135</v>
      </c>
    </row>
    <row r="342" spans="2:7">
      <c r="B342" s="140" t="s">
        <v>251</v>
      </c>
      <c r="C342" s="141">
        <v>469153.6</v>
      </c>
      <c r="D342" s="145">
        <v>6.9999999999999999E-4</v>
      </c>
      <c r="E342" s="143"/>
      <c r="F342" s="144"/>
      <c r="G342" s="3" t="s">
        <v>135</v>
      </c>
    </row>
    <row r="343" spans="2:7">
      <c r="B343" s="140" t="s">
        <v>252</v>
      </c>
      <c r="C343" s="141">
        <v>38532.370000000003</v>
      </c>
      <c r="D343" s="145">
        <v>1E-4</v>
      </c>
      <c r="E343" s="143"/>
      <c r="F343" s="144"/>
      <c r="G343" s="3" t="s">
        <v>135</v>
      </c>
    </row>
    <row r="344" spans="2:7">
      <c r="B344" s="140" t="s">
        <v>253</v>
      </c>
      <c r="C344" s="141">
        <v>454783.82</v>
      </c>
      <c r="D344" s="145">
        <v>6.9999999999999999E-4</v>
      </c>
      <c r="E344" s="143"/>
      <c r="F344" s="144"/>
      <c r="G344" s="3" t="s">
        <v>135</v>
      </c>
    </row>
    <row r="345" spans="2:7">
      <c r="B345" s="140" t="s">
        <v>254</v>
      </c>
      <c r="C345" s="141">
        <v>1771.3</v>
      </c>
      <c r="D345" s="145">
        <v>0</v>
      </c>
      <c r="E345" s="143"/>
      <c r="F345" s="144"/>
      <c r="G345" s="3" t="s">
        <v>135</v>
      </c>
    </row>
    <row r="346" spans="2:7">
      <c r="B346" s="140" t="s">
        <v>255</v>
      </c>
      <c r="C346" s="141">
        <v>582511.39</v>
      </c>
      <c r="D346" s="145">
        <v>8.9999999999999998E-4</v>
      </c>
      <c r="E346" s="143"/>
      <c r="F346" s="144"/>
      <c r="G346" s="3" t="s">
        <v>135</v>
      </c>
    </row>
    <row r="347" spans="2:7">
      <c r="B347" s="140" t="s">
        <v>256</v>
      </c>
      <c r="C347" s="141">
        <v>34508.300000000003</v>
      </c>
      <c r="D347" s="145">
        <v>1E-4</v>
      </c>
      <c r="E347" s="143"/>
      <c r="F347" s="144"/>
      <c r="G347" s="3" t="s">
        <v>135</v>
      </c>
    </row>
    <row r="348" spans="2:7">
      <c r="B348" s="140" t="s">
        <v>257</v>
      </c>
      <c r="C348" s="141">
        <v>170.5</v>
      </c>
      <c r="D348" s="145">
        <v>0</v>
      </c>
      <c r="E348" s="143"/>
      <c r="F348" s="144"/>
      <c r="G348" s="3" t="s">
        <v>135</v>
      </c>
    </row>
    <row r="349" spans="2:7">
      <c r="B349" s="140" t="s">
        <v>258</v>
      </c>
      <c r="C349" s="141">
        <v>1001823.96</v>
      </c>
      <c r="D349" s="145">
        <v>1.6000000000000001E-3</v>
      </c>
      <c r="E349" s="143"/>
      <c r="F349" s="144"/>
      <c r="G349" s="3" t="s">
        <v>135</v>
      </c>
    </row>
    <row r="350" spans="2:7">
      <c r="B350" s="140" t="s">
        <v>259</v>
      </c>
      <c r="C350" s="141">
        <v>8110.49</v>
      </c>
      <c r="D350" s="145">
        <v>0</v>
      </c>
      <c r="E350" s="143"/>
      <c r="F350" s="144"/>
      <c r="G350" s="3" t="s">
        <v>135</v>
      </c>
    </row>
    <row r="351" spans="2:7">
      <c r="B351" s="140" t="s">
        <v>260</v>
      </c>
      <c r="C351" s="141">
        <v>3151.5</v>
      </c>
      <c r="D351" s="145">
        <v>0</v>
      </c>
      <c r="E351" s="143"/>
      <c r="F351" s="144"/>
      <c r="G351" s="3" t="s">
        <v>135</v>
      </c>
    </row>
    <row r="352" spans="2:7">
      <c r="B352" s="140" t="s">
        <v>261</v>
      </c>
      <c r="C352" s="141">
        <v>15052.42</v>
      </c>
      <c r="D352" s="145">
        <v>0</v>
      </c>
      <c r="E352" s="143"/>
      <c r="F352" s="144"/>
      <c r="G352" s="3" t="s">
        <v>135</v>
      </c>
    </row>
    <row r="353" spans="2:7">
      <c r="B353" s="140" t="s">
        <v>262</v>
      </c>
      <c r="C353" s="141">
        <v>1507980</v>
      </c>
      <c r="D353" s="145">
        <v>2.3999999999999998E-3</v>
      </c>
      <c r="E353" s="143"/>
      <c r="F353" s="144"/>
      <c r="G353" s="3" t="s">
        <v>135</v>
      </c>
    </row>
    <row r="354" spans="2:7">
      <c r="B354" s="140" t="s">
        <v>263</v>
      </c>
      <c r="C354" s="141">
        <v>149686.87</v>
      </c>
      <c r="D354" s="145">
        <v>2.0000000000000001E-4</v>
      </c>
      <c r="E354" s="143"/>
      <c r="F354" s="144"/>
      <c r="G354" s="3" t="s">
        <v>135</v>
      </c>
    </row>
    <row r="355" spans="2:7">
      <c r="B355" s="140" t="s">
        <v>264</v>
      </c>
      <c r="C355" s="141">
        <v>128235.82</v>
      </c>
      <c r="D355" s="145">
        <v>2.0000000000000001E-4</v>
      </c>
      <c r="E355" s="143"/>
      <c r="F355" s="144"/>
      <c r="G355" s="3" t="s">
        <v>135</v>
      </c>
    </row>
    <row r="356" spans="2:7">
      <c r="B356" s="140" t="s">
        <v>265</v>
      </c>
      <c r="C356" s="141">
        <v>299854.43</v>
      </c>
      <c r="D356" s="145">
        <v>5.0000000000000001E-4</v>
      </c>
      <c r="E356" s="143"/>
      <c r="F356" s="144"/>
      <c r="G356" s="3" t="s">
        <v>135</v>
      </c>
    </row>
    <row r="357" spans="2:7">
      <c r="B357" s="140" t="s">
        <v>266</v>
      </c>
      <c r="C357" s="141">
        <v>2381666.41</v>
      </c>
      <c r="D357" s="145">
        <v>3.8E-3</v>
      </c>
      <c r="E357" s="143"/>
      <c r="F357" s="144"/>
      <c r="G357" s="3" t="s">
        <v>135</v>
      </c>
    </row>
    <row r="358" spans="2:7">
      <c r="B358" s="140" t="s">
        <v>267</v>
      </c>
      <c r="C358" s="141">
        <v>45556.59</v>
      </c>
      <c r="D358" s="145">
        <v>1E-4</v>
      </c>
      <c r="E358" s="143"/>
      <c r="F358" s="144"/>
      <c r="G358" s="3" t="s">
        <v>135</v>
      </c>
    </row>
    <row r="359" spans="2:7">
      <c r="B359" s="140" t="s">
        <v>268</v>
      </c>
      <c r="C359" s="141">
        <v>1363720.07</v>
      </c>
      <c r="D359" s="145">
        <v>2.2000000000000001E-3</v>
      </c>
      <c r="E359" s="143"/>
      <c r="F359" s="144"/>
      <c r="G359" s="3" t="s">
        <v>135</v>
      </c>
    </row>
    <row r="360" spans="2:7">
      <c r="B360" s="140" t="s">
        <v>269</v>
      </c>
      <c r="C360" s="141">
        <v>111675</v>
      </c>
      <c r="D360" s="145">
        <v>2.0000000000000001E-4</v>
      </c>
      <c r="E360" s="143"/>
      <c r="F360" s="144"/>
      <c r="G360" s="3" t="s">
        <v>135</v>
      </c>
    </row>
    <row r="361" spans="2:7">
      <c r="B361" s="140" t="s">
        <v>270</v>
      </c>
      <c r="C361" s="141">
        <v>2111475</v>
      </c>
      <c r="D361" s="145">
        <v>3.3999999999999998E-3</v>
      </c>
      <c r="E361" s="143"/>
      <c r="F361" s="144"/>
      <c r="G361" s="3" t="s">
        <v>135</v>
      </c>
    </row>
    <row r="362" spans="2:7">
      <c r="B362" s="140" t="s">
        <v>271</v>
      </c>
      <c r="C362" s="141">
        <v>3112166</v>
      </c>
      <c r="D362" s="145">
        <v>5.0000000000000001E-3</v>
      </c>
      <c r="E362" s="143"/>
      <c r="F362" s="144"/>
      <c r="G362" s="3" t="s">
        <v>135</v>
      </c>
    </row>
    <row r="363" spans="2:7">
      <c r="B363" s="140" t="s">
        <v>272</v>
      </c>
      <c r="C363" s="141">
        <v>780967.18</v>
      </c>
      <c r="D363" s="145">
        <v>1.1999999999999999E-3</v>
      </c>
      <c r="E363" s="143"/>
      <c r="F363" s="144"/>
      <c r="G363" s="3" t="s">
        <v>135</v>
      </c>
    </row>
    <row r="364" spans="2:7">
      <c r="B364" s="140" t="s">
        <v>273</v>
      </c>
      <c r="C364" s="141">
        <v>173928.42</v>
      </c>
      <c r="D364" s="145">
        <v>2.9999999999999997E-4</v>
      </c>
      <c r="E364" s="143"/>
      <c r="F364" s="144"/>
      <c r="G364" s="3" t="s">
        <v>135</v>
      </c>
    </row>
    <row r="365" spans="2:7">
      <c r="B365" s="140" t="s">
        <v>274</v>
      </c>
      <c r="C365" s="141">
        <v>3973684.49</v>
      </c>
      <c r="D365" s="145">
        <v>6.3E-3</v>
      </c>
      <c r="E365" s="143"/>
      <c r="F365" s="144"/>
      <c r="G365" s="3" t="s">
        <v>135</v>
      </c>
    </row>
    <row r="366" spans="2:7">
      <c r="B366" s="140" t="s">
        <v>275</v>
      </c>
      <c r="C366" s="141">
        <v>190000</v>
      </c>
      <c r="D366" s="145">
        <v>2.9999999999999997E-4</v>
      </c>
      <c r="E366" s="143"/>
      <c r="F366" s="144"/>
      <c r="G366" s="3" t="s">
        <v>135</v>
      </c>
    </row>
    <row r="367" spans="2:7">
      <c r="B367" s="140" t="s">
        <v>276</v>
      </c>
      <c r="C367" s="141">
        <v>3332760.47</v>
      </c>
      <c r="D367" s="145">
        <v>5.3E-3</v>
      </c>
      <c r="E367" s="143"/>
      <c r="F367" s="144"/>
      <c r="G367" s="3" t="s">
        <v>135</v>
      </c>
    </row>
    <row r="368" spans="2:7">
      <c r="B368" s="140" t="s">
        <v>277</v>
      </c>
      <c r="C368" s="141">
        <v>1154263.7</v>
      </c>
      <c r="D368" s="145">
        <v>1.8E-3</v>
      </c>
      <c r="E368" s="143"/>
      <c r="F368" s="144"/>
      <c r="G368" s="3" t="s">
        <v>135</v>
      </c>
    </row>
    <row r="369" spans="2:7">
      <c r="B369" s="140" t="s">
        <v>278</v>
      </c>
      <c r="C369" s="141">
        <v>2218048.14</v>
      </c>
      <c r="D369" s="145">
        <v>3.5000000000000001E-3</v>
      </c>
      <c r="E369" s="143"/>
      <c r="F369" s="144"/>
      <c r="G369" s="3" t="s">
        <v>135</v>
      </c>
    </row>
    <row r="370" spans="2:7">
      <c r="B370" s="140" t="s">
        <v>279</v>
      </c>
      <c r="C370" s="141">
        <v>6414493.5800000001</v>
      </c>
      <c r="D370" s="145">
        <v>1.0200000000000001E-2</v>
      </c>
      <c r="E370" s="143"/>
      <c r="F370" s="144"/>
      <c r="G370" s="3" t="s">
        <v>135</v>
      </c>
    </row>
    <row r="371" spans="2:7">
      <c r="B371" s="140" t="s">
        <v>280</v>
      </c>
      <c r="C371" s="141">
        <v>1690874.28</v>
      </c>
      <c r="D371" s="145">
        <v>2.7000000000000001E-3</v>
      </c>
      <c r="E371" s="143"/>
      <c r="F371" s="144"/>
      <c r="G371" s="3" t="s">
        <v>135</v>
      </c>
    </row>
    <row r="372" spans="2:7">
      <c r="B372" s="140" t="s">
        <v>281</v>
      </c>
      <c r="C372" s="141">
        <v>82469.710000000006</v>
      </c>
      <c r="D372" s="145">
        <v>1E-4</v>
      </c>
      <c r="E372" s="143"/>
      <c r="F372" s="144"/>
      <c r="G372" s="3" t="s">
        <v>135</v>
      </c>
    </row>
    <row r="373" spans="2:7">
      <c r="B373" s="140" t="s">
        <v>282</v>
      </c>
      <c r="C373" s="141">
        <v>972.34</v>
      </c>
      <c r="D373" s="145">
        <v>0</v>
      </c>
      <c r="E373" s="143"/>
      <c r="F373" s="144"/>
      <c r="G373" s="3" t="s">
        <v>135</v>
      </c>
    </row>
    <row r="374" spans="2:7">
      <c r="B374" s="140" t="s">
        <v>283</v>
      </c>
      <c r="C374" s="141">
        <v>17103895.73</v>
      </c>
      <c r="D374" s="145">
        <v>2.7300000000000001E-2</v>
      </c>
      <c r="E374" s="143"/>
      <c r="F374" s="144"/>
      <c r="G374" s="3" t="s">
        <v>135</v>
      </c>
    </row>
    <row r="375" spans="2:7">
      <c r="B375" s="140" t="s">
        <v>284</v>
      </c>
      <c r="C375" s="141">
        <v>441219.1</v>
      </c>
      <c r="D375" s="145">
        <v>6.9999999999999999E-4</v>
      </c>
      <c r="E375" s="143"/>
      <c r="F375" s="144"/>
      <c r="G375" s="3" t="s">
        <v>135</v>
      </c>
    </row>
    <row r="376" spans="2:7">
      <c r="B376" s="140" t="s">
        <v>285</v>
      </c>
      <c r="C376" s="141">
        <v>508902.86</v>
      </c>
      <c r="D376" s="145">
        <v>8.0000000000000004E-4</v>
      </c>
      <c r="E376" s="143"/>
      <c r="F376" s="144"/>
      <c r="G376" s="3" t="s">
        <v>135</v>
      </c>
    </row>
    <row r="377" spans="2:7">
      <c r="B377" s="140" t="s">
        <v>286</v>
      </c>
      <c r="C377" s="141">
        <v>569312.09</v>
      </c>
      <c r="D377" s="145">
        <v>8.9999999999999998E-4</v>
      </c>
      <c r="E377" s="143"/>
      <c r="F377" s="144"/>
      <c r="G377" s="3" t="s">
        <v>135</v>
      </c>
    </row>
    <row r="378" spans="2:7">
      <c r="B378" s="140" t="s">
        <v>287</v>
      </c>
      <c r="C378" s="141">
        <v>245782.64</v>
      </c>
      <c r="D378" s="145">
        <v>4.0000000000000002E-4</v>
      </c>
      <c r="E378" s="143"/>
      <c r="F378" s="144"/>
      <c r="G378" s="3" t="s">
        <v>135</v>
      </c>
    </row>
    <row r="379" spans="2:7">
      <c r="B379" s="140" t="s">
        <v>288</v>
      </c>
      <c r="C379" s="141">
        <v>745285.8</v>
      </c>
      <c r="D379" s="145">
        <v>1.1999999999999999E-3</v>
      </c>
      <c r="E379" s="143"/>
      <c r="F379" s="144"/>
      <c r="G379" s="3" t="s">
        <v>135</v>
      </c>
    </row>
    <row r="380" spans="2:7">
      <c r="B380" s="140" t="s">
        <v>289</v>
      </c>
      <c r="C380" s="141">
        <v>101110.45</v>
      </c>
      <c r="D380" s="145">
        <v>2.0000000000000001E-4</v>
      </c>
      <c r="E380" s="143"/>
      <c r="F380" s="144"/>
      <c r="G380" s="3" t="s">
        <v>135</v>
      </c>
    </row>
    <row r="381" spans="2:7">
      <c r="B381" s="140" t="s">
        <v>290</v>
      </c>
      <c r="C381" s="141">
        <v>1069376.8700000001</v>
      </c>
      <c r="D381" s="145">
        <v>1.6999999999999999E-3</v>
      </c>
      <c r="E381" s="143"/>
      <c r="F381" s="144"/>
      <c r="G381" s="3" t="s">
        <v>135</v>
      </c>
    </row>
    <row r="382" spans="2:7">
      <c r="B382" s="140" t="s">
        <v>291</v>
      </c>
      <c r="C382" s="141">
        <v>506408.78</v>
      </c>
      <c r="D382" s="145">
        <v>8.0000000000000004E-4</v>
      </c>
      <c r="E382" s="143"/>
      <c r="F382" s="144"/>
      <c r="G382" s="3" t="s">
        <v>135</v>
      </c>
    </row>
    <row r="383" spans="2:7">
      <c r="B383" s="140" t="s">
        <v>292</v>
      </c>
      <c r="C383" s="141">
        <v>169517</v>
      </c>
      <c r="D383" s="145">
        <v>2.9999999999999997E-4</v>
      </c>
      <c r="E383" s="143"/>
      <c r="F383" s="144"/>
      <c r="G383" s="3" t="s">
        <v>135</v>
      </c>
    </row>
    <row r="384" spans="2:7">
      <c r="B384" s="140" t="s">
        <v>293</v>
      </c>
      <c r="C384" s="141">
        <v>245839.15</v>
      </c>
      <c r="D384" s="145">
        <v>4.0000000000000002E-4</v>
      </c>
      <c r="E384" s="143"/>
      <c r="F384" s="144"/>
      <c r="G384" s="3" t="s">
        <v>135</v>
      </c>
    </row>
    <row r="385" spans="2:7">
      <c r="B385" s="140" t="s">
        <v>294</v>
      </c>
      <c r="C385" s="141">
        <v>282360.75</v>
      </c>
      <c r="D385" s="145">
        <v>5.0000000000000001E-4</v>
      </c>
      <c r="E385" s="143"/>
      <c r="F385" s="144"/>
      <c r="G385" s="3" t="s">
        <v>135</v>
      </c>
    </row>
    <row r="386" spans="2:7">
      <c r="B386" s="140" t="s">
        <v>295</v>
      </c>
      <c r="C386" s="141">
        <v>118714.81</v>
      </c>
      <c r="D386" s="145">
        <v>2.0000000000000001E-4</v>
      </c>
      <c r="E386" s="143"/>
      <c r="F386" s="144"/>
      <c r="G386" s="3" t="s">
        <v>135</v>
      </c>
    </row>
    <row r="387" spans="2:7">
      <c r="B387" s="140" t="s">
        <v>296</v>
      </c>
      <c r="C387" s="141">
        <v>494630.37</v>
      </c>
      <c r="D387" s="145">
        <v>8.0000000000000004E-4</v>
      </c>
      <c r="E387" s="143"/>
      <c r="F387" s="144"/>
      <c r="G387" s="3" t="s">
        <v>135</v>
      </c>
    </row>
    <row r="388" spans="2:7">
      <c r="B388" s="140" t="s">
        <v>297</v>
      </c>
      <c r="C388" s="141">
        <v>321139.7</v>
      </c>
      <c r="D388" s="145">
        <v>5.0000000000000001E-4</v>
      </c>
      <c r="E388" s="143"/>
      <c r="F388" s="144"/>
      <c r="G388" s="3" t="s">
        <v>135</v>
      </c>
    </row>
    <row r="389" spans="2:7">
      <c r="B389" s="140" t="s">
        <v>298</v>
      </c>
      <c r="C389" s="141">
        <v>19183.3</v>
      </c>
      <c r="D389" s="145">
        <v>0</v>
      </c>
      <c r="E389" s="143"/>
      <c r="F389" s="144"/>
    </row>
    <row r="390" spans="2:7">
      <c r="B390" s="140" t="s">
        <v>299</v>
      </c>
      <c r="C390" s="141">
        <v>1063033.97</v>
      </c>
      <c r="D390" s="145">
        <v>1.6999999999999999E-3</v>
      </c>
      <c r="E390" s="143"/>
      <c r="F390" s="144"/>
    </row>
    <row r="391" spans="2:7">
      <c r="B391" s="140" t="s">
        <v>300</v>
      </c>
      <c r="C391" s="141">
        <v>363830.65</v>
      </c>
      <c r="D391" s="145">
        <v>5.9999999999999995E-4</v>
      </c>
      <c r="E391" s="143"/>
      <c r="F391" s="144"/>
    </row>
    <row r="392" spans="2:7">
      <c r="B392" s="140" t="s">
        <v>301</v>
      </c>
      <c r="C392" s="141">
        <v>1638.01</v>
      </c>
      <c r="D392" s="145">
        <v>0</v>
      </c>
      <c r="E392" s="143"/>
      <c r="F392" s="144"/>
    </row>
    <row r="393" spans="2:7">
      <c r="B393" s="140" t="s">
        <v>302</v>
      </c>
      <c r="C393" s="141">
        <v>2383942.09</v>
      </c>
      <c r="D393" s="145">
        <v>3.8E-3</v>
      </c>
      <c r="E393" s="143"/>
      <c r="F393" s="144"/>
    </row>
    <row r="394" spans="2:7">
      <c r="B394" s="140" t="s">
        <v>303</v>
      </c>
      <c r="C394" s="141">
        <v>9086033.4700000007</v>
      </c>
      <c r="D394" s="145">
        <v>1.4500000000000001E-2</v>
      </c>
      <c r="E394" s="143"/>
      <c r="F394" s="144"/>
    </row>
    <row r="395" spans="2:7">
      <c r="B395" s="140" t="s">
        <v>304</v>
      </c>
      <c r="C395" s="141">
        <v>155285.29999999999</v>
      </c>
      <c r="D395" s="145">
        <v>2.0000000000000001E-4</v>
      </c>
      <c r="E395" s="143"/>
      <c r="F395" s="144"/>
    </row>
    <row r="396" spans="2:7">
      <c r="B396" s="140" t="s">
        <v>305</v>
      </c>
      <c r="C396" s="141">
        <v>3376949.57</v>
      </c>
      <c r="D396" s="145">
        <v>5.4000000000000003E-3</v>
      </c>
      <c r="E396" s="143"/>
      <c r="F396" s="144"/>
    </row>
    <row r="397" spans="2:7">
      <c r="B397" s="140" t="s">
        <v>306</v>
      </c>
      <c r="C397" s="141">
        <v>117623.77</v>
      </c>
      <c r="D397" s="145">
        <v>2.0000000000000001E-4</v>
      </c>
      <c r="E397" s="143"/>
      <c r="F397" s="144"/>
    </row>
    <row r="398" spans="2:7">
      <c r="B398" s="140" t="s">
        <v>307</v>
      </c>
      <c r="C398" s="141">
        <v>4691995.32</v>
      </c>
      <c r="D398" s="145">
        <v>7.4999999999999997E-3</v>
      </c>
      <c r="E398" s="143"/>
      <c r="F398" s="144"/>
    </row>
    <row r="399" spans="2:7">
      <c r="B399" s="66"/>
      <c r="C399" s="146"/>
      <c r="D399" s="67"/>
      <c r="E399" s="147">
        <v>0</v>
      </c>
      <c r="F399" s="136"/>
    </row>
    <row r="400" spans="2:7">
      <c r="C400" s="105">
        <f>SUM(C308:C399)</f>
        <v>627262690.01000011</v>
      </c>
      <c r="D400" s="148">
        <f>SUM(D308:D399)</f>
        <v>0.99999999999999933</v>
      </c>
      <c r="E400" s="20"/>
      <c r="F400" s="21"/>
    </row>
    <row r="402" spans="2:8">
      <c r="G402" s="149"/>
    </row>
    <row r="404" spans="2:8">
      <c r="B404" s="11" t="s">
        <v>308</v>
      </c>
    </row>
    <row r="406" spans="2:8">
      <c r="B406" s="91" t="s">
        <v>309</v>
      </c>
      <c r="C406" s="92" t="s">
        <v>56</v>
      </c>
      <c r="D406" s="131" t="s">
        <v>57</v>
      </c>
      <c r="E406" s="131" t="s">
        <v>310</v>
      </c>
      <c r="F406" s="131"/>
      <c r="G406" s="150" t="s">
        <v>9</v>
      </c>
      <c r="H406" s="92" t="s">
        <v>165</v>
      </c>
    </row>
    <row r="407" spans="2:8">
      <c r="B407" s="22" t="s">
        <v>311</v>
      </c>
      <c r="C407" s="23"/>
      <c r="D407" s="23"/>
      <c r="E407" s="23">
        <v>0</v>
      </c>
      <c r="F407" s="23"/>
      <c r="G407" s="23">
        <v>0</v>
      </c>
      <c r="H407" s="24">
        <v>0</v>
      </c>
    </row>
    <row r="408" spans="2:8">
      <c r="B408" s="30" t="s">
        <v>312</v>
      </c>
      <c r="C408" s="31">
        <v>553480579.50999999</v>
      </c>
      <c r="D408" s="31">
        <v>616920502.88</v>
      </c>
      <c r="E408" s="31">
        <f>+D408-C408</f>
        <v>63439923.370000005</v>
      </c>
      <c r="F408" s="31"/>
      <c r="G408" s="151" t="s">
        <v>313</v>
      </c>
      <c r="H408" s="152" t="s">
        <v>314</v>
      </c>
    </row>
    <row r="409" spans="2:8">
      <c r="B409" s="30" t="s">
        <v>315</v>
      </c>
      <c r="C409" s="31">
        <v>-10333911.67</v>
      </c>
      <c r="D409" s="31">
        <v>-3843619.7</v>
      </c>
      <c r="E409" s="31">
        <f t="shared" ref="E409:E431" si="0">+D409-C409</f>
        <v>6490291.9699999997</v>
      </c>
      <c r="F409" s="31"/>
      <c r="G409" s="151" t="s">
        <v>316</v>
      </c>
      <c r="H409" s="151" t="s">
        <v>316</v>
      </c>
    </row>
    <row r="410" spans="2:8">
      <c r="B410" s="30" t="s">
        <v>317</v>
      </c>
      <c r="C410" s="31">
        <v>56775405</v>
      </c>
      <c r="D410" s="31">
        <v>16775405</v>
      </c>
      <c r="E410" s="31">
        <f t="shared" si="0"/>
        <v>-40000000</v>
      </c>
      <c r="F410" s="31"/>
      <c r="G410" s="151" t="s">
        <v>313</v>
      </c>
      <c r="H410" s="152" t="s">
        <v>314</v>
      </c>
    </row>
    <row r="411" spans="2:8">
      <c r="B411" s="30" t="s">
        <v>318</v>
      </c>
      <c r="C411" s="31">
        <v>2886339.19</v>
      </c>
      <c r="D411" s="31">
        <v>2886339.19</v>
      </c>
      <c r="E411" s="31">
        <f t="shared" si="0"/>
        <v>0</v>
      </c>
      <c r="F411" s="31"/>
      <c r="G411" s="151" t="s">
        <v>313</v>
      </c>
      <c r="H411" s="152" t="s">
        <v>319</v>
      </c>
    </row>
    <row r="412" spans="2:8">
      <c r="B412" s="30" t="s">
        <v>320</v>
      </c>
      <c r="C412" s="31">
        <v>6490291.9699999997</v>
      </c>
      <c r="D412" s="31">
        <v>0</v>
      </c>
      <c r="E412" s="31">
        <f t="shared" si="0"/>
        <v>-6490291.9699999997</v>
      </c>
      <c r="F412" s="31"/>
      <c r="G412" s="151" t="s">
        <v>313</v>
      </c>
      <c r="H412" s="151" t="s">
        <v>321</v>
      </c>
    </row>
    <row r="413" spans="2:8">
      <c r="B413" s="30" t="s">
        <v>322</v>
      </c>
      <c r="C413" s="31">
        <v>0</v>
      </c>
      <c r="D413" s="31">
        <v>92691.08</v>
      </c>
      <c r="E413" s="31">
        <f t="shared" si="0"/>
        <v>92691.08</v>
      </c>
      <c r="F413" s="31"/>
      <c r="G413" s="151" t="s">
        <v>313</v>
      </c>
      <c r="H413" s="152" t="s">
        <v>323</v>
      </c>
    </row>
    <row r="414" spans="2:8">
      <c r="B414" s="30" t="s">
        <v>324</v>
      </c>
      <c r="C414" s="31">
        <v>0</v>
      </c>
      <c r="D414" s="31">
        <v>1082892.53</v>
      </c>
      <c r="E414" s="31">
        <f t="shared" si="0"/>
        <v>1082892.53</v>
      </c>
      <c r="F414" s="31"/>
      <c r="G414" s="151" t="s">
        <v>313</v>
      </c>
      <c r="H414" s="152" t="s">
        <v>323</v>
      </c>
    </row>
    <row r="415" spans="2:8">
      <c r="B415" s="30" t="s">
        <v>325</v>
      </c>
      <c r="C415" s="31">
        <v>25012058.359999999</v>
      </c>
      <c r="D415" s="31">
        <v>0</v>
      </c>
      <c r="E415" s="31">
        <f t="shared" si="0"/>
        <v>-25012058.359999999</v>
      </c>
      <c r="F415" s="31"/>
      <c r="G415" s="151" t="s">
        <v>313</v>
      </c>
      <c r="H415" s="152" t="s">
        <v>323</v>
      </c>
    </row>
    <row r="416" spans="2:8">
      <c r="B416" s="30" t="s">
        <v>326</v>
      </c>
      <c r="C416" s="31">
        <v>7874323.75</v>
      </c>
      <c r="D416" s="31">
        <v>0</v>
      </c>
      <c r="E416" s="31">
        <f t="shared" si="0"/>
        <v>-7874323.75</v>
      </c>
      <c r="F416" s="31"/>
      <c r="G416" s="151" t="s">
        <v>313</v>
      </c>
      <c r="H416" s="152" t="s">
        <v>323</v>
      </c>
    </row>
    <row r="417" spans="2:8">
      <c r="B417" s="30" t="s">
        <v>327</v>
      </c>
      <c r="C417" s="31">
        <v>687711.73</v>
      </c>
      <c r="D417" s="31">
        <v>0</v>
      </c>
      <c r="E417" s="31">
        <f t="shared" si="0"/>
        <v>-687711.73</v>
      </c>
      <c r="F417" s="31"/>
      <c r="G417" s="151" t="s">
        <v>313</v>
      </c>
      <c r="H417" s="152" t="s">
        <v>328</v>
      </c>
    </row>
    <row r="418" spans="2:8">
      <c r="B418" s="30" t="s">
        <v>329</v>
      </c>
      <c r="C418" s="31">
        <v>53167.42</v>
      </c>
      <c r="D418" s="31">
        <v>0</v>
      </c>
      <c r="E418" s="31">
        <f t="shared" si="0"/>
        <v>-53167.42</v>
      </c>
      <c r="F418" s="31"/>
      <c r="G418" s="151" t="s">
        <v>313</v>
      </c>
      <c r="H418" s="152" t="s">
        <v>328</v>
      </c>
    </row>
    <row r="419" spans="2:8">
      <c r="B419" s="30" t="s">
        <v>330</v>
      </c>
      <c r="C419" s="31">
        <v>7140435.4900000002</v>
      </c>
      <c r="D419" s="31">
        <v>6230539.1200000001</v>
      </c>
      <c r="E419" s="31">
        <f t="shared" si="0"/>
        <v>-909896.37000000011</v>
      </c>
      <c r="F419" s="31"/>
      <c r="G419" s="151" t="s">
        <v>313</v>
      </c>
      <c r="H419" s="152" t="s">
        <v>328</v>
      </c>
    </row>
    <row r="420" spans="2:8">
      <c r="B420" s="30" t="s">
        <v>331</v>
      </c>
      <c r="C420" s="31">
        <v>2536386.35</v>
      </c>
      <c r="D420" s="31">
        <v>0</v>
      </c>
      <c r="E420" s="31">
        <f t="shared" si="0"/>
        <v>-2536386.35</v>
      </c>
      <c r="F420" s="31"/>
      <c r="G420" s="151" t="s">
        <v>313</v>
      </c>
      <c r="H420" s="152" t="s">
        <v>328</v>
      </c>
    </row>
    <row r="421" spans="2:8">
      <c r="B421" s="30" t="s">
        <v>332</v>
      </c>
      <c r="C421" s="31">
        <v>3794846.98</v>
      </c>
      <c r="D421" s="31">
        <v>1119998.6000000001</v>
      </c>
      <c r="E421" s="31">
        <f t="shared" si="0"/>
        <v>-2674848.38</v>
      </c>
      <c r="F421" s="31"/>
      <c r="G421" s="151" t="s">
        <v>313</v>
      </c>
      <c r="H421" s="152" t="s">
        <v>328</v>
      </c>
    </row>
    <row r="422" spans="2:8">
      <c r="B422" s="30" t="s">
        <v>333</v>
      </c>
      <c r="C422" s="31">
        <v>0</v>
      </c>
      <c r="D422" s="31">
        <v>463062.97</v>
      </c>
      <c r="E422" s="31">
        <f t="shared" si="0"/>
        <v>463062.97</v>
      </c>
      <c r="F422" s="31"/>
      <c r="G422" s="151" t="s">
        <v>313</v>
      </c>
      <c r="H422" s="152" t="s">
        <v>334</v>
      </c>
    </row>
    <row r="423" spans="2:8">
      <c r="B423" s="30" t="s">
        <v>335</v>
      </c>
      <c r="C423" s="31">
        <v>4992986.99</v>
      </c>
      <c r="D423" s="31">
        <v>4992986.99</v>
      </c>
      <c r="E423" s="31">
        <f t="shared" si="0"/>
        <v>0</v>
      </c>
      <c r="F423" s="31"/>
      <c r="G423" s="151" t="s">
        <v>313</v>
      </c>
      <c r="H423" s="152" t="s">
        <v>328</v>
      </c>
    </row>
    <row r="424" spans="2:8">
      <c r="B424" s="30" t="s">
        <v>336</v>
      </c>
      <c r="C424" s="31">
        <v>3964997.1</v>
      </c>
      <c r="D424" s="31">
        <v>4652708.83</v>
      </c>
      <c r="E424" s="31">
        <f t="shared" si="0"/>
        <v>687711.73</v>
      </c>
      <c r="F424" s="31"/>
      <c r="G424" s="151" t="s">
        <v>313</v>
      </c>
      <c r="H424" s="152" t="s">
        <v>328</v>
      </c>
    </row>
    <row r="425" spans="2:8">
      <c r="B425" s="30" t="s">
        <v>337</v>
      </c>
      <c r="C425" s="31">
        <v>4769580.1399999997</v>
      </c>
      <c r="D425" s="31">
        <v>4822747.5599999996</v>
      </c>
      <c r="E425" s="31">
        <f t="shared" si="0"/>
        <v>53167.419999999925</v>
      </c>
      <c r="F425" s="31"/>
      <c r="G425" s="151" t="s">
        <v>313</v>
      </c>
      <c r="H425" s="152" t="s">
        <v>328</v>
      </c>
    </row>
    <row r="426" spans="2:8">
      <c r="B426" s="30" t="s">
        <v>338</v>
      </c>
      <c r="C426" s="31">
        <v>22821054.43</v>
      </c>
      <c r="D426" s="31">
        <v>29961489.920000002</v>
      </c>
      <c r="E426" s="31">
        <f t="shared" si="0"/>
        <v>7140435.4900000021</v>
      </c>
      <c r="F426" s="31"/>
      <c r="G426" s="151" t="s">
        <v>313</v>
      </c>
      <c r="H426" s="152" t="s">
        <v>328</v>
      </c>
    </row>
    <row r="427" spans="2:8">
      <c r="B427" s="30" t="s">
        <v>339</v>
      </c>
      <c r="C427" s="31">
        <v>40374963.630000003</v>
      </c>
      <c r="D427" s="31">
        <v>65387021.990000002</v>
      </c>
      <c r="E427" s="31">
        <f t="shared" si="0"/>
        <v>25012058.359999999</v>
      </c>
      <c r="F427" s="31"/>
      <c r="G427" s="151" t="s">
        <v>313</v>
      </c>
      <c r="H427" s="152" t="s">
        <v>328</v>
      </c>
    </row>
    <row r="428" spans="2:8">
      <c r="B428" s="30" t="s">
        <v>340</v>
      </c>
      <c r="C428" s="31">
        <v>106855985.56999999</v>
      </c>
      <c r="D428" s="31">
        <v>114730309.31999999</v>
      </c>
      <c r="E428" s="31">
        <f t="shared" si="0"/>
        <v>7874323.75</v>
      </c>
      <c r="F428" s="31"/>
      <c r="G428" s="151" t="s">
        <v>313</v>
      </c>
      <c r="H428" s="152" t="s">
        <v>328</v>
      </c>
    </row>
    <row r="429" spans="2:8">
      <c r="B429" s="30" t="s">
        <v>341</v>
      </c>
      <c r="C429" s="31">
        <v>98745140.799999997</v>
      </c>
      <c r="D429" s="31">
        <v>101281527.15000001</v>
      </c>
      <c r="E429" s="31">
        <f t="shared" si="0"/>
        <v>2536386.3500000089</v>
      </c>
      <c r="F429" s="31"/>
      <c r="G429" s="151" t="s">
        <v>313</v>
      </c>
      <c r="H429" s="152" t="s">
        <v>323</v>
      </c>
    </row>
    <row r="430" spans="2:8">
      <c r="B430" s="30" t="s">
        <v>342</v>
      </c>
      <c r="C430" s="31">
        <v>198940278.13</v>
      </c>
      <c r="D430" s="31">
        <v>202735125.11000001</v>
      </c>
      <c r="E430" s="31">
        <f t="shared" si="0"/>
        <v>3794846.9800000191</v>
      </c>
      <c r="F430" s="31"/>
      <c r="G430" s="151" t="s">
        <v>313</v>
      </c>
      <c r="H430" s="153" t="s">
        <v>323</v>
      </c>
    </row>
    <row r="431" spans="2:8">
      <c r="B431" s="154" t="s">
        <v>343</v>
      </c>
      <c r="C431" s="31">
        <v>14472887.1</v>
      </c>
      <c r="D431" s="31">
        <v>14472887.1</v>
      </c>
      <c r="E431" s="31">
        <f t="shared" si="0"/>
        <v>0</v>
      </c>
      <c r="F431" s="31"/>
      <c r="G431" s="151" t="s">
        <v>313</v>
      </c>
      <c r="H431" s="153" t="s">
        <v>334</v>
      </c>
    </row>
    <row r="432" spans="2:8">
      <c r="C432" s="105">
        <f>SUM(C408:C431)</f>
        <v>1152335507.9699998</v>
      </c>
      <c r="D432" s="105">
        <f>SUM(D408:D431)</f>
        <v>1184764615.6399999</v>
      </c>
      <c r="E432" s="105">
        <f>SUM(E408:E431)</f>
        <v>32429107.670000035</v>
      </c>
      <c r="F432" s="155"/>
      <c r="G432" s="155"/>
      <c r="H432" s="156"/>
    </row>
    <row r="433" spans="2:8">
      <c r="B433" s="157"/>
      <c r="C433" s="157"/>
      <c r="D433" s="157"/>
      <c r="E433" s="157"/>
      <c r="F433" s="157"/>
      <c r="G433" s="157"/>
    </row>
    <row r="434" spans="2:8">
      <c r="B434" s="134" t="s">
        <v>344</v>
      </c>
      <c r="C434" s="135" t="s">
        <v>56</v>
      </c>
      <c r="D434" s="20" t="s">
        <v>57</v>
      </c>
      <c r="E434" s="20" t="s">
        <v>310</v>
      </c>
      <c r="F434" s="20"/>
      <c r="G434" s="158" t="s">
        <v>165</v>
      </c>
    </row>
    <row r="435" spans="2:8">
      <c r="B435" s="22" t="s">
        <v>345</v>
      </c>
      <c r="C435" s="23"/>
      <c r="D435" s="23"/>
      <c r="E435" s="23"/>
      <c r="F435" s="23"/>
      <c r="G435" s="23"/>
    </row>
    <row r="436" spans="2:8">
      <c r="B436" s="61" t="s">
        <v>346</v>
      </c>
      <c r="C436" s="31">
        <v>-32791306.879999999</v>
      </c>
      <c r="D436" s="31">
        <v>98711324.170000002</v>
      </c>
      <c r="E436" s="31">
        <f>+D436-C436</f>
        <v>131502631.05</v>
      </c>
      <c r="F436" s="31">
        <f>+D436-C436</f>
        <v>131502631.05</v>
      </c>
      <c r="G436" s="31"/>
      <c r="H436" s="3" t="s">
        <v>135</v>
      </c>
    </row>
    <row r="437" spans="2:8">
      <c r="B437" s="61" t="s">
        <v>347</v>
      </c>
      <c r="C437" s="31">
        <v>-14793140.220000001</v>
      </c>
      <c r="D437" s="31">
        <v>-14793140.220000001</v>
      </c>
      <c r="E437" s="31">
        <f t="shared" ref="E437:E459" si="1">+D437-C437</f>
        <v>0</v>
      </c>
      <c r="F437" s="31"/>
      <c r="G437" s="31"/>
      <c r="H437" s="3" t="s">
        <v>135</v>
      </c>
    </row>
    <row r="438" spans="2:8">
      <c r="B438" s="61" t="s">
        <v>348</v>
      </c>
      <c r="C438" s="31">
        <v>-30328524.949999999</v>
      </c>
      <c r="D438" s="31">
        <v>-30328524.949999999</v>
      </c>
      <c r="E438" s="31">
        <f t="shared" si="1"/>
        <v>0</v>
      </c>
      <c r="F438" s="31"/>
      <c r="G438" s="31"/>
      <c r="H438" s="3" t="s">
        <v>135</v>
      </c>
    </row>
    <row r="439" spans="2:8">
      <c r="B439" s="61" t="s">
        <v>349</v>
      </c>
      <c r="C439" s="31">
        <v>-16186674.039999999</v>
      </c>
      <c r="D439" s="31">
        <v>-16186674.039999999</v>
      </c>
      <c r="E439" s="31">
        <f t="shared" si="1"/>
        <v>0</v>
      </c>
      <c r="F439" s="31"/>
      <c r="G439" s="31"/>
      <c r="H439" s="3" t="s">
        <v>135</v>
      </c>
    </row>
    <row r="440" spans="2:8">
      <c r="B440" s="61" t="s">
        <v>350</v>
      </c>
      <c r="C440" s="31">
        <v>-35240427.109999999</v>
      </c>
      <c r="D440" s="31">
        <v>-35240427.109999999</v>
      </c>
      <c r="E440" s="31">
        <f t="shared" si="1"/>
        <v>0</v>
      </c>
      <c r="F440" s="31"/>
      <c r="G440" s="31"/>
      <c r="H440" s="3" t="s">
        <v>135</v>
      </c>
    </row>
    <row r="441" spans="2:8">
      <c r="B441" s="61" t="s">
        <v>351</v>
      </c>
      <c r="C441" s="31">
        <v>-52619365.490000002</v>
      </c>
      <c r="D441" s="31">
        <v>-52619365.490000002</v>
      </c>
      <c r="E441" s="31">
        <f t="shared" si="1"/>
        <v>0</v>
      </c>
      <c r="F441" s="31"/>
      <c r="G441" s="31"/>
      <c r="H441" s="3" t="s">
        <v>135</v>
      </c>
    </row>
    <row r="442" spans="2:8">
      <c r="B442" s="61" t="s">
        <v>352</v>
      </c>
      <c r="C442" s="31">
        <v>-1929210.99</v>
      </c>
      <c r="D442" s="31">
        <v>-1929210.99</v>
      </c>
      <c r="E442" s="31">
        <f t="shared" si="1"/>
        <v>0</v>
      </c>
      <c r="F442" s="31"/>
      <c r="G442" s="31"/>
      <c r="H442" s="3" t="s">
        <v>135</v>
      </c>
    </row>
    <row r="443" spans="2:8">
      <c r="B443" s="61" t="s">
        <v>353</v>
      </c>
      <c r="C443" s="31">
        <v>-32634956.16</v>
      </c>
      <c r="D443" s="31">
        <v>-32634956.16</v>
      </c>
      <c r="E443" s="31">
        <f t="shared" si="1"/>
        <v>0</v>
      </c>
      <c r="F443" s="31"/>
      <c r="G443" s="31"/>
      <c r="H443" s="3" t="s">
        <v>135</v>
      </c>
    </row>
    <row r="444" spans="2:8">
      <c r="B444" s="61" t="s">
        <v>354</v>
      </c>
      <c r="C444" s="31">
        <v>-28499853.82</v>
      </c>
      <c r="D444" s="31">
        <v>-28499853.82</v>
      </c>
      <c r="E444" s="31">
        <f t="shared" si="1"/>
        <v>0</v>
      </c>
      <c r="F444" s="31"/>
      <c r="G444" s="31"/>
      <c r="H444" s="3" t="s">
        <v>135</v>
      </c>
    </row>
    <row r="445" spans="2:8">
      <c r="B445" s="61" t="s">
        <v>355</v>
      </c>
      <c r="C445" s="31">
        <v>-39373439.829999998</v>
      </c>
      <c r="D445" s="31">
        <v>-39373439.829999998</v>
      </c>
      <c r="E445" s="31">
        <f t="shared" si="1"/>
        <v>0</v>
      </c>
      <c r="F445" s="31"/>
      <c r="G445" s="31"/>
      <c r="H445" s="3" t="s">
        <v>135</v>
      </c>
    </row>
    <row r="446" spans="2:8">
      <c r="B446" s="61" t="s">
        <v>356</v>
      </c>
      <c r="C446" s="31">
        <v>-31839080.510000002</v>
      </c>
      <c r="D446" s="31">
        <v>-31839080.510000002</v>
      </c>
      <c r="E446" s="31">
        <f t="shared" si="1"/>
        <v>0</v>
      </c>
      <c r="F446" s="31"/>
      <c r="G446" s="31"/>
      <c r="H446" s="3" t="s">
        <v>135</v>
      </c>
    </row>
    <row r="447" spans="2:8">
      <c r="B447" s="61" t="s">
        <v>357</v>
      </c>
      <c r="C447" s="31">
        <v>-36539678.649999999</v>
      </c>
      <c r="D447" s="31">
        <v>-36539678.649999999</v>
      </c>
      <c r="E447" s="31">
        <f t="shared" si="1"/>
        <v>0</v>
      </c>
      <c r="F447" s="31"/>
      <c r="G447" s="31"/>
      <c r="H447" s="3" t="s">
        <v>135</v>
      </c>
    </row>
    <row r="448" spans="2:8">
      <c r="B448" s="61" t="s">
        <v>358</v>
      </c>
      <c r="C448" s="31">
        <v>-34963846.039999999</v>
      </c>
      <c r="D448" s="31">
        <v>-34963846.039999999</v>
      </c>
      <c r="E448" s="31">
        <f t="shared" si="1"/>
        <v>0</v>
      </c>
      <c r="F448" s="31"/>
      <c r="G448" s="31"/>
      <c r="H448" s="3" t="s">
        <v>135</v>
      </c>
    </row>
    <row r="449" spans="2:8">
      <c r="B449" s="61" t="s">
        <v>359</v>
      </c>
      <c r="C449" s="31">
        <v>-50182058.170000002</v>
      </c>
      <c r="D449" s="31">
        <v>-50182058.170000002</v>
      </c>
      <c r="E449" s="31">
        <f t="shared" si="1"/>
        <v>0</v>
      </c>
      <c r="F449" s="31"/>
      <c r="G449" s="31"/>
      <c r="H449" s="3" t="s">
        <v>135</v>
      </c>
    </row>
    <row r="450" spans="2:8">
      <c r="B450" s="61" t="s">
        <v>360</v>
      </c>
      <c r="C450" s="31">
        <v>0</v>
      </c>
      <c r="D450" s="31">
        <v>-65207342.32</v>
      </c>
      <c r="E450" s="31">
        <f t="shared" si="1"/>
        <v>-65207342.32</v>
      </c>
      <c r="F450" s="31"/>
      <c r="G450" s="31"/>
      <c r="H450" s="3" t="s">
        <v>135</v>
      </c>
    </row>
    <row r="451" spans="2:8">
      <c r="B451" s="61" t="s">
        <v>361</v>
      </c>
      <c r="C451" s="31">
        <v>135535121.93000001</v>
      </c>
      <c r="D451" s="31">
        <v>141741624.90000001</v>
      </c>
      <c r="E451" s="31">
        <f t="shared" si="1"/>
        <v>6206502.9699999988</v>
      </c>
      <c r="F451" s="31"/>
      <c r="G451" s="31"/>
      <c r="H451" s="3" t="s">
        <v>135</v>
      </c>
    </row>
    <row r="452" spans="2:8">
      <c r="B452" s="61" t="s">
        <v>362</v>
      </c>
      <c r="C452" s="31">
        <v>79774399.170000002</v>
      </c>
      <c r="D452" s="31">
        <v>87956994.939999998</v>
      </c>
      <c r="E452" s="31">
        <f t="shared" si="1"/>
        <v>8182595.7699999958</v>
      </c>
      <c r="F452" s="31"/>
      <c r="G452" s="31"/>
      <c r="H452" s="3" t="s">
        <v>135</v>
      </c>
    </row>
    <row r="453" spans="2:8">
      <c r="B453" s="61" t="s">
        <v>363</v>
      </c>
      <c r="C453" s="31">
        <v>157195390.68000001</v>
      </c>
      <c r="D453" s="31">
        <v>157195390.68000001</v>
      </c>
      <c r="E453" s="31">
        <f t="shared" si="1"/>
        <v>0</v>
      </c>
      <c r="F453" s="31"/>
      <c r="G453" s="31"/>
      <c r="H453" s="3" t="s">
        <v>135</v>
      </c>
    </row>
    <row r="454" spans="2:8">
      <c r="B454" s="61" t="s">
        <v>364</v>
      </c>
      <c r="C454" s="31">
        <v>1254518.8999999999</v>
      </c>
      <c r="D454" s="31">
        <v>1254518.8999999999</v>
      </c>
      <c r="E454" s="31">
        <f t="shared" si="1"/>
        <v>0</v>
      </c>
      <c r="F454" s="31"/>
      <c r="G454" s="31"/>
      <c r="H454" s="3" t="s">
        <v>135</v>
      </c>
    </row>
    <row r="455" spans="2:8">
      <c r="B455" s="61" t="s">
        <v>365</v>
      </c>
      <c r="C455" s="31">
        <v>1827826.45</v>
      </c>
      <c r="D455" s="31">
        <v>1827826.45</v>
      </c>
      <c r="E455" s="31">
        <f t="shared" si="1"/>
        <v>0</v>
      </c>
      <c r="F455" s="31"/>
      <c r="G455" s="31"/>
      <c r="H455" s="3" t="s">
        <v>135</v>
      </c>
    </row>
    <row r="456" spans="2:8">
      <c r="B456" s="61" t="s">
        <v>366</v>
      </c>
      <c r="C456" s="31">
        <v>23563349.399999999</v>
      </c>
      <c r="D456" s="31">
        <v>15397338.279999999</v>
      </c>
      <c r="E456" s="31">
        <f t="shared" si="1"/>
        <v>-8166011.1199999992</v>
      </c>
      <c r="F456" s="31"/>
      <c r="G456" s="31"/>
      <c r="H456" s="3" t="s">
        <v>135</v>
      </c>
    </row>
    <row r="457" spans="2:8">
      <c r="B457" s="61" t="s">
        <v>367</v>
      </c>
      <c r="C457" s="31">
        <v>16584.650000000001</v>
      </c>
      <c r="D457" s="31">
        <v>0</v>
      </c>
      <c r="E457" s="31">
        <f t="shared" si="1"/>
        <v>-16584.650000000001</v>
      </c>
      <c r="F457" s="31"/>
      <c r="G457" s="31"/>
      <c r="H457" s="3" t="s">
        <v>135</v>
      </c>
    </row>
    <row r="458" spans="2:8">
      <c r="B458" s="61" t="s">
        <v>368</v>
      </c>
      <c r="C458" s="31">
        <v>0</v>
      </c>
      <c r="D458" s="31">
        <v>65550074.280000001</v>
      </c>
      <c r="E458" s="31">
        <f t="shared" si="1"/>
        <v>65550074.280000001</v>
      </c>
      <c r="F458" s="31"/>
      <c r="G458" s="31"/>
    </row>
    <row r="459" spans="2:8">
      <c r="B459" s="61" t="s">
        <v>369</v>
      </c>
      <c r="C459" s="31">
        <v>0</v>
      </c>
      <c r="D459" s="31">
        <v>459107.2</v>
      </c>
      <c r="E459" s="31">
        <f t="shared" si="1"/>
        <v>459107.2</v>
      </c>
      <c r="F459" s="31"/>
      <c r="G459" s="31"/>
    </row>
    <row r="460" spans="2:8">
      <c r="B460" s="66"/>
      <c r="C460" s="34"/>
      <c r="D460" s="34"/>
      <c r="E460" s="34"/>
      <c r="F460" s="34"/>
      <c r="G460" s="34"/>
    </row>
    <row r="461" spans="2:8">
      <c r="C461" s="105">
        <f>SUM(C436:C460)</f>
        <v>-38754371.679999985</v>
      </c>
      <c r="D461" s="105">
        <f>SUM(D436:D460)</f>
        <v>99756601.500000015</v>
      </c>
      <c r="E461" s="105">
        <f>SUM(E436:E460)</f>
        <v>138510973.17999995</v>
      </c>
      <c r="F461" s="159"/>
      <c r="G461" s="156"/>
    </row>
    <row r="465" spans="2:6">
      <c r="B465" s="11" t="s">
        <v>370</v>
      </c>
    </row>
    <row r="467" spans="2:6">
      <c r="B467" s="134" t="s">
        <v>371</v>
      </c>
      <c r="C467" s="135" t="s">
        <v>56</v>
      </c>
      <c r="D467" s="20" t="s">
        <v>57</v>
      </c>
      <c r="E467" s="20" t="s">
        <v>58</v>
      </c>
      <c r="F467" s="21"/>
    </row>
    <row r="468" spans="2:6">
      <c r="B468" s="22" t="s">
        <v>372</v>
      </c>
      <c r="C468" s="23"/>
      <c r="D468" s="23"/>
      <c r="E468" s="23"/>
      <c r="F468" s="73"/>
    </row>
    <row r="469" spans="2:6">
      <c r="B469" s="30" t="s">
        <v>373</v>
      </c>
      <c r="C469" s="27">
        <v>493243.6</v>
      </c>
      <c r="D469" s="27">
        <v>7299.28</v>
      </c>
      <c r="E469" s="27">
        <v>-485944.32000000001</v>
      </c>
      <c r="F469" s="73"/>
    </row>
    <row r="470" spans="2:6">
      <c r="B470" s="30" t="s">
        <v>374</v>
      </c>
      <c r="C470" s="27">
        <v>15364332.83</v>
      </c>
      <c r="D470" s="27">
        <v>15277543.619999999</v>
      </c>
      <c r="E470" s="27">
        <v>-86789.21</v>
      </c>
      <c r="F470" s="73"/>
    </row>
    <row r="471" spans="2:6">
      <c r="B471" s="30" t="s">
        <v>375</v>
      </c>
      <c r="C471" s="27">
        <v>1859193.28</v>
      </c>
      <c r="D471" s="27">
        <v>322322.15999999997</v>
      </c>
      <c r="E471" s="27">
        <v>-1536871.12</v>
      </c>
      <c r="F471" s="73"/>
    </row>
    <row r="472" spans="2:6">
      <c r="B472" s="30" t="s">
        <v>376</v>
      </c>
      <c r="C472" s="27">
        <v>7724234.3200000003</v>
      </c>
      <c r="D472" s="27">
        <v>3456053.09</v>
      </c>
      <c r="E472" s="27">
        <v>-4268181.2300000004</v>
      </c>
      <c r="F472" s="73"/>
    </row>
    <row r="473" spans="2:6">
      <c r="B473" s="61" t="s">
        <v>377</v>
      </c>
      <c r="C473" s="31">
        <v>1.52</v>
      </c>
      <c r="D473" s="31">
        <v>0</v>
      </c>
      <c r="E473" s="27">
        <v>-1.52</v>
      </c>
      <c r="F473" s="73"/>
    </row>
    <row r="474" spans="2:6">
      <c r="B474" s="61" t="s">
        <v>378</v>
      </c>
      <c r="C474" s="31">
        <v>31717852.789999999</v>
      </c>
      <c r="D474" s="31">
        <v>16272286.27</v>
      </c>
      <c r="E474" s="27">
        <v>-15445566.52</v>
      </c>
      <c r="F474" s="73"/>
    </row>
    <row r="475" spans="2:6">
      <c r="B475" s="61" t="s">
        <v>379</v>
      </c>
      <c r="C475" s="31">
        <v>107667194.61</v>
      </c>
      <c r="D475" s="31">
        <v>68452789.439999998</v>
      </c>
      <c r="E475" s="27">
        <v>-39214405.170000002</v>
      </c>
      <c r="F475" s="73"/>
    </row>
    <row r="476" spans="2:6">
      <c r="B476" s="61" t="s">
        <v>380</v>
      </c>
      <c r="C476" s="31">
        <v>1597200.85</v>
      </c>
      <c r="D476" s="31">
        <v>585769.06000000006</v>
      </c>
      <c r="E476" s="27">
        <v>-1011431.79</v>
      </c>
      <c r="F476" s="73"/>
    </row>
    <row r="477" spans="2:6">
      <c r="B477" s="61" t="s">
        <v>381</v>
      </c>
      <c r="C477" s="31">
        <v>21422311.75</v>
      </c>
      <c r="D477" s="31">
        <v>27953202.43</v>
      </c>
      <c r="E477" s="27">
        <v>6530890.6799999997</v>
      </c>
      <c r="F477" s="73"/>
    </row>
    <row r="478" spans="2:6">
      <c r="B478" s="61" t="s">
        <v>382</v>
      </c>
      <c r="C478" s="31">
        <v>0</v>
      </c>
      <c r="D478" s="31">
        <v>1094629.7</v>
      </c>
      <c r="E478" s="27">
        <v>1094629.7</v>
      </c>
      <c r="F478" s="73"/>
    </row>
    <row r="479" spans="2:6">
      <c r="B479" s="61" t="s">
        <v>383</v>
      </c>
      <c r="C479" s="31">
        <v>0</v>
      </c>
      <c r="D479" s="31">
        <v>9837533.9499999993</v>
      </c>
      <c r="E479" s="27">
        <v>9837533.9499999993</v>
      </c>
      <c r="F479" s="73"/>
    </row>
    <row r="480" spans="2:6">
      <c r="B480" s="61" t="s">
        <v>384</v>
      </c>
      <c r="C480" s="31">
        <v>56082851.109999999</v>
      </c>
      <c r="D480" s="31">
        <v>73337348.189999998</v>
      </c>
      <c r="E480" s="27">
        <v>17254497.079999998</v>
      </c>
      <c r="F480" s="73"/>
    </row>
    <row r="481" spans="2:7">
      <c r="B481" s="61" t="s">
        <v>385</v>
      </c>
      <c r="C481" s="31">
        <v>1395977.16</v>
      </c>
      <c r="D481" s="31">
        <v>1156151.42</v>
      </c>
      <c r="E481" s="27">
        <v>-239825.74</v>
      </c>
      <c r="F481" s="73"/>
    </row>
    <row r="482" spans="2:7">
      <c r="B482" s="61" t="s">
        <v>386</v>
      </c>
      <c r="C482" s="31">
        <v>19651044.010000002</v>
      </c>
      <c r="D482" s="31">
        <v>0</v>
      </c>
      <c r="E482" s="27">
        <v>-19651044.010000002</v>
      </c>
      <c r="F482" s="73"/>
    </row>
    <row r="483" spans="2:7">
      <c r="B483" s="61" t="s">
        <v>387</v>
      </c>
      <c r="C483" s="31">
        <v>347393.16</v>
      </c>
      <c r="D483" s="31">
        <v>0</v>
      </c>
      <c r="E483" s="27">
        <v>-347393.16</v>
      </c>
      <c r="F483" s="73"/>
    </row>
    <row r="484" spans="2:7">
      <c r="B484" s="61" t="s">
        <v>388</v>
      </c>
      <c r="C484" s="31">
        <v>240454.05</v>
      </c>
      <c r="D484" s="31">
        <v>0</v>
      </c>
      <c r="E484" s="27">
        <v>-240454.05</v>
      </c>
      <c r="F484" s="73"/>
    </row>
    <row r="485" spans="2:7">
      <c r="B485" s="61" t="s">
        <v>389</v>
      </c>
      <c r="C485" s="31">
        <v>3200887.46</v>
      </c>
      <c r="D485" s="31">
        <v>0</v>
      </c>
      <c r="E485" s="27">
        <v>-3200887.46</v>
      </c>
      <c r="F485" s="73"/>
    </row>
    <row r="486" spans="2:7">
      <c r="B486" s="61" t="s">
        <v>390</v>
      </c>
      <c r="C486" s="31">
        <v>0</v>
      </c>
      <c r="D486" s="31">
        <v>1973311.31</v>
      </c>
      <c r="E486" s="27">
        <v>1973311.31</v>
      </c>
      <c r="F486" s="73"/>
    </row>
    <row r="487" spans="2:7">
      <c r="B487" s="61" t="s">
        <v>391</v>
      </c>
      <c r="C487" s="31">
        <v>450219.76</v>
      </c>
      <c r="D487" s="31">
        <v>65158.35</v>
      </c>
      <c r="E487" s="27">
        <v>-385061.41</v>
      </c>
      <c r="F487" s="73"/>
    </row>
    <row r="488" spans="2:7">
      <c r="B488" s="61" t="s">
        <v>392</v>
      </c>
      <c r="C488" s="31">
        <v>549084.31000000006</v>
      </c>
      <c r="D488" s="31">
        <v>871471.51</v>
      </c>
      <c r="E488" s="27">
        <v>322387.20000000001</v>
      </c>
      <c r="F488" s="73"/>
    </row>
    <row r="489" spans="2:7">
      <c r="B489" s="61" t="s">
        <v>393</v>
      </c>
      <c r="C489" s="31">
        <v>2218071.58</v>
      </c>
      <c r="D489" s="31">
        <v>0</v>
      </c>
      <c r="E489" s="27">
        <v>-2218071.58</v>
      </c>
      <c r="F489" s="73"/>
    </row>
    <row r="490" spans="2:7">
      <c r="B490" s="61" t="s">
        <v>394</v>
      </c>
      <c r="C490" s="31">
        <v>0</v>
      </c>
      <c r="D490" s="31">
        <v>101879.01</v>
      </c>
      <c r="E490" s="27">
        <v>101879.01</v>
      </c>
      <c r="F490" s="73"/>
    </row>
    <row r="491" spans="2:7">
      <c r="B491" s="61"/>
      <c r="C491" s="31"/>
      <c r="D491" s="31"/>
      <c r="E491" s="27"/>
      <c r="F491" s="73"/>
      <c r="G491" s="160"/>
    </row>
    <row r="492" spans="2:7">
      <c r="B492" s="154"/>
      <c r="C492" s="31"/>
      <c r="D492" s="31"/>
      <c r="E492" s="31"/>
      <c r="F492" s="161"/>
    </row>
    <row r="493" spans="2:7">
      <c r="C493" s="105">
        <f>SUM(C469:C492)</f>
        <v>271981548.14999992</v>
      </c>
      <c r="D493" s="105">
        <f>SUM(D469:D492)</f>
        <v>220764748.78999996</v>
      </c>
      <c r="E493" s="105">
        <f>SUM(E469:E492)</f>
        <v>-51216799.359999985</v>
      </c>
      <c r="F493" s="162"/>
    </row>
    <row r="495" spans="2:7">
      <c r="B495" s="134" t="s">
        <v>395</v>
      </c>
      <c r="C495" s="135" t="s">
        <v>58</v>
      </c>
      <c r="D495" s="20" t="s">
        <v>396</v>
      </c>
      <c r="E495" s="9"/>
      <c r="F495" s="9"/>
    </row>
    <row r="496" spans="2:7">
      <c r="B496" s="61" t="s">
        <v>397</v>
      </c>
      <c r="C496" s="152">
        <v>13281356.33</v>
      </c>
      <c r="D496" s="163"/>
      <c r="E496" s="9" t="s">
        <v>135</v>
      </c>
      <c r="F496" s="9"/>
    </row>
    <row r="497" spans="2:6">
      <c r="B497" s="61" t="s">
        <v>398</v>
      </c>
      <c r="C497" s="152">
        <v>-21535383.239999998</v>
      </c>
      <c r="D497" s="163"/>
      <c r="E497" s="9" t="s">
        <v>135</v>
      </c>
      <c r="F497" s="9"/>
    </row>
    <row r="498" spans="2:6">
      <c r="B498" s="61" t="s">
        <v>399</v>
      </c>
      <c r="C498" s="152">
        <v>69992025.340000004</v>
      </c>
      <c r="D498" s="163"/>
      <c r="E498" s="9" t="s">
        <v>135</v>
      </c>
      <c r="F498" s="9"/>
    </row>
    <row r="499" spans="2:6">
      <c r="B499" s="61" t="s">
        <v>400</v>
      </c>
      <c r="C499" s="152">
        <v>-2965863.59</v>
      </c>
      <c r="D499" s="163"/>
      <c r="E499" s="9" t="s">
        <v>135</v>
      </c>
      <c r="F499" s="9"/>
    </row>
    <row r="500" spans="2:6">
      <c r="B500" s="61"/>
      <c r="C500" s="152"/>
      <c r="D500" s="163"/>
      <c r="E500" s="9" t="s">
        <v>135</v>
      </c>
      <c r="F500" s="9"/>
    </row>
    <row r="501" spans="2:6">
      <c r="B501" s="61" t="s">
        <v>67</v>
      </c>
      <c r="C501" s="152">
        <v>-197212.35</v>
      </c>
      <c r="D501" s="163"/>
      <c r="E501" s="9"/>
      <c r="F501" s="9"/>
    </row>
    <row r="502" spans="2:6">
      <c r="B502" s="61" t="s">
        <v>401</v>
      </c>
      <c r="C502" s="152">
        <v>-618831.54</v>
      </c>
      <c r="D502" s="163"/>
      <c r="E502" s="9"/>
      <c r="F502" s="9"/>
    </row>
    <row r="503" spans="2:6">
      <c r="B503" s="61" t="s">
        <v>402</v>
      </c>
      <c r="C503" s="152">
        <v>128318.01</v>
      </c>
      <c r="D503" s="163"/>
      <c r="E503" s="9"/>
      <c r="F503" s="9"/>
    </row>
    <row r="504" spans="2:6">
      <c r="B504" s="61" t="s">
        <v>403</v>
      </c>
      <c r="C504" s="152">
        <v>4117567.42</v>
      </c>
      <c r="D504" s="163"/>
      <c r="E504" s="9"/>
      <c r="F504" s="9"/>
    </row>
    <row r="505" spans="2:6">
      <c r="B505" s="61" t="s">
        <v>404</v>
      </c>
      <c r="C505" s="152">
        <v>-3802869.65</v>
      </c>
      <c r="D505" s="163"/>
      <c r="E505" s="9"/>
      <c r="F505" s="9"/>
    </row>
    <row r="506" spans="2:6">
      <c r="B506" s="61" t="s">
        <v>405</v>
      </c>
      <c r="C506" s="152">
        <v>526558.66</v>
      </c>
      <c r="D506" s="163"/>
      <c r="E506" s="9"/>
      <c r="F506" s="9"/>
    </row>
    <row r="507" spans="2:6">
      <c r="B507" s="61" t="s">
        <v>406</v>
      </c>
      <c r="C507" s="152">
        <v>-163450.07999999999</v>
      </c>
      <c r="D507" s="163"/>
      <c r="E507" s="9"/>
      <c r="F507" s="9"/>
    </row>
    <row r="508" spans="2:6">
      <c r="B508" s="61" t="s">
        <v>407</v>
      </c>
      <c r="C508" s="152">
        <v>-48740.68</v>
      </c>
      <c r="D508" s="163"/>
      <c r="E508" s="9"/>
      <c r="F508" s="9"/>
    </row>
    <row r="509" spans="2:6">
      <c r="B509" s="61" t="s">
        <v>408</v>
      </c>
      <c r="C509" s="152">
        <v>-30556.14</v>
      </c>
      <c r="D509" s="163"/>
      <c r="E509" s="9"/>
      <c r="F509" s="9"/>
    </row>
    <row r="510" spans="2:6">
      <c r="B510" s="61" t="s">
        <v>409</v>
      </c>
      <c r="C510" s="152">
        <v>1220176.18</v>
      </c>
      <c r="D510" s="163"/>
      <c r="E510" s="9"/>
      <c r="F510" s="9"/>
    </row>
    <row r="511" spans="2:6">
      <c r="B511" s="61" t="s">
        <v>410</v>
      </c>
      <c r="C511" s="152">
        <v>-829158.47</v>
      </c>
      <c r="D511" s="163"/>
      <c r="E511" s="9"/>
      <c r="F511" s="9"/>
    </row>
    <row r="512" spans="2:6">
      <c r="B512" s="61" t="s">
        <v>411</v>
      </c>
      <c r="C512" s="152">
        <v>453792</v>
      </c>
      <c r="D512" s="163"/>
      <c r="E512" s="9"/>
      <c r="F512" s="9"/>
    </row>
    <row r="513" spans="2:6">
      <c r="B513" s="61" t="s">
        <v>412</v>
      </c>
      <c r="C513" s="152">
        <v>-18438.54</v>
      </c>
      <c r="D513" s="163"/>
      <c r="E513" s="9"/>
      <c r="F513" s="9"/>
    </row>
    <row r="514" spans="2:6">
      <c r="B514" s="61" t="s">
        <v>413</v>
      </c>
      <c r="C514" s="152">
        <v>-9430</v>
      </c>
      <c r="D514" s="163"/>
      <c r="E514" s="9"/>
      <c r="F514" s="9"/>
    </row>
    <row r="515" spans="2:6">
      <c r="B515" s="61" t="s">
        <v>414</v>
      </c>
      <c r="C515" s="152">
        <v>3383107.8</v>
      </c>
      <c r="D515" s="163"/>
      <c r="E515" s="9"/>
      <c r="F515" s="9"/>
    </row>
    <row r="516" spans="2:6">
      <c r="B516" s="61" t="s">
        <v>415</v>
      </c>
      <c r="C516" s="152">
        <v>-1251464</v>
      </c>
      <c r="D516" s="163"/>
      <c r="E516" s="9"/>
      <c r="F516" s="9"/>
    </row>
    <row r="517" spans="2:6">
      <c r="B517" s="61" t="s">
        <v>416</v>
      </c>
      <c r="C517" s="152">
        <v>165300</v>
      </c>
      <c r="D517" s="163"/>
      <c r="E517" s="9"/>
      <c r="F517" s="9"/>
    </row>
    <row r="518" spans="2:6">
      <c r="B518" s="61" t="s">
        <v>417</v>
      </c>
      <c r="C518" s="152">
        <v>-2373.1</v>
      </c>
      <c r="D518" s="163"/>
      <c r="E518" s="9"/>
      <c r="F518" s="9"/>
    </row>
    <row r="519" spans="2:6">
      <c r="B519" s="61" t="s">
        <v>418</v>
      </c>
      <c r="C519" s="152">
        <v>776484.5</v>
      </c>
      <c r="D519" s="163"/>
      <c r="E519" s="9"/>
      <c r="F519" s="9"/>
    </row>
    <row r="520" spans="2:6">
      <c r="B520" s="61" t="s">
        <v>419</v>
      </c>
      <c r="C520" s="152">
        <v>-139606.32999999999</v>
      </c>
      <c r="D520" s="163"/>
      <c r="E520" s="9"/>
      <c r="F520" s="9"/>
    </row>
    <row r="521" spans="2:6">
      <c r="B521" s="61" t="s">
        <v>420</v>
      </c>
      <c r="C521" s="152">
        <v>293360</v>
      </c>
      <c r="D521" s="163"/>
      <c r="E521" s="9"/>
      <c r="F521" s="9"/>
    </row>
    <row r="522" spans="2:6">
      <c r="B522" s="61" t="s">
        <v>421</v>
      </c>
      <c r="C522" s="152">
        <v>-949</v>
      </c>
      <c r="D522" s="163"/>
      <c r="E522" s="9"/>
      <c r="F522" s="9"/>
    </row>
    <row r="523" spans="2:6">
      <c r="B523" s="61" t="s">
        <v>422</v>
      </c>
      <c r="C523" s="152">
        <v>-28262.400000000001</v>
      </c>
      <c r="D523" s="163"/>
      <c r="E523" s="9"/>
      <c r="F523" s="9"/>
    </row>
    <row r="524" spans="2:6">
      <c r="B524" s="61" t="s">
        <v>423</v>
      </c>
      <c r="C524" s="152">
        <v>-17640.060000000001</v>
      </c>
      <c r="D524" s="163"/>
      <c r="E524" s="9"/>
      <c r="F524" s="9"/>
    </row>
    <row r="525" spans="2:6">
      <c r="B525" s="61" t="s">
        <v>424</v>
      </c>
      <c r="C525" s="152">
        <v>-4266.96</v>
      </c>
      <c r="D525" s="163"/>
      <c r="E525" s="9"/>
      <c r="F525" s="9"/>
    </row>
    <row r="526" spans="2:6">
      <c r="B526" s="61" t="s">
        <v>425</v>
      </c>
      <c r="C526" s="152">
        <v>425943.91</v>
      </c>
      <c r="D526" s="163"/>
      <c r="E526" s="9"/>
      <c r="F526" s="9"/>
    </row>
    <row r="527" spans="2:6">
      <c r="B527" s="61" t="s">
        <v>426</v>
      </c>
      <c r="C527" s="152">
        <v>-28922.3</v>
      </c>
      <c r="D527" s="163"/>
      <c r="E527" s="9"/>
      <c r="F527" s="9"/>
    </row>
    <row r="528" spans="2:6">
      <c r="B528" s="61" t="s">
        <v>427</v>
      </c>
      <c r="C528" s="152">
        <v>-30911.55</v>
      </c>
      <c r="D528" s="163"/>
      <c r="E528" s="9"/>
      <c r="F528" s="9"/>
    </row>
    <row r="529" spans="2:11">
      <c r="B529" s="61" t="s">
        <v>428</v>
      </c>
      <c r="C529" s="152">
        <v>-17430.54</v>
      </c>
      <c r="D529" s="163"/>
      <c r="E529" s="9"/>
      <c r="F529" s="9"/>
    </row>
    <row r="530" spans="2:11">
      <c r="B530" s="61"/>
      <c r="C530" s="152"/>
      <c r="D530" s="61"/>
      <c r="E530" s="9"/>
      <c r="F530" s="9"/>
    </row>
    <row r="531" spans="2:11">
      <c r="B531" s="154"/>
      <c r="C531" s="153"/>
      <c r="D531" s="61"/>
      <c r="E531" s="9"/>
      <c r="F531" s="9"/>
    </row>
    <row r="532" spans="2:11">
      <c r="C532" s="164">
        <f>SUM(C496:C531)</f>
        <v>63022229.630000003</v>
      </c>
      <c r="D532" s="165"/>
      <c r="E532" s="9"/>
      <c r="F532" s="9"/>
      <c r="G532" s="9"/>
      <c r="H532" s="9"/>
    </row>
    <row r="533" spans="2:11">
      <c r="G533" s="9"/>
      <c r="H533" s="9"/>
    </row>
    <row r="534" spans="2:11">
      <c r="B534" s="166" t="s">
        <v>429</v>
      </c>
      <c r="G534" s="9"/>
      <c r="H534" s="9"/>
    </row>
    <row r="535" spans="2:11">
      <c r="B535" s="11" t="s">
        <v>430</v>
      </c>
      <c r="G535" s="9"/>
      <c r="H535" s="9"/>
    </row>
    <row r="536" spans="2:11">
      <c r="B536" s="167"/>
      <c r="C536" s="167"/>
      <c r="D536" s="167"/>
      <c r="E536" s="167"/>
      <c r="F536" s="168"/>
      <c r="G536" s="9"/>
      <c r="H536" s="9"/>
      <c r="K536" s="68"/>
    </row>
    <row r="537" spans="2:11">
      <c r="B537" s="169"/>
      <c r="C537" s="169"/>
      <c r="D537" s="169"/>
      <c r="E537" s="169"/>
      <c r="F537" s="169"/>
      <c r="G537" s="9"/>
      <c r="H537" s="9"/>
      <c r="K537" s="68"/>
    </row>
    <row r="538" spans="2:11">
      <c r="B538" s="170" t="s">
        <v>431</v>
      </c>
      <c r="C538" s="171"/>
      <c r="D538" s="171"/>
      <c r="E538" s="172"/>
      <c r="F538" s="173"/>
      <c r="G538" s="9"/>
      <c r="H538" s="9"/>
      <c r="K538" s="68"/>
    </row>
    <row r="539" spans="2:11">
      <c r="B539" s="174" t="s">
        <v>432</v>
      </c>
      <c r="C539" s="175"/>
      <c r="D539" s="175"/>
      <c r="E539" s="176"/>
      <c r="F539" s="177"/>
      <c r="G539" s="9"/>
      <c r="H539" s="178"/>
      <c r="K539" s="68"/>
    </row>
    <row r="540" spans="2:11">
      <c r="B540" s="179" t="s">
        <v>433</v>
      </c>
      <c r="C540" s="180"/>
      <c r="D540" s="180"/>
      <c r="E540" s="181"/>
      <c r="F540" s="177"/>
      <c r="G540" s="9"/>
      <c r="H540" s="178"/>
      <c r="K540" s="68"/>
    </row>
    <row r="541" spans="2:11">
      <c r="B541" s="182" t="s">
        <v>434</v>
      </c>
      <c r="C541" s="183"/>
      <c r="E541" s="128">
        <f>'[1]EAI 2'!G16</f>
        <v>734963198.48000002</v>
      </c>
      <c r="F541" s="184"/>
      <c r="G541" s="9"/>
      <c r="H541" s="178"/>
    </row>
    <row r="542" spans="2:11" ht="15">
      <c r="B542" s="185"/>
      <c r="C542" s="185"/>
      <c r="D542" s="9"/>
      <c r="G542" s="9"/>
      <c r="H542" s="178"/>
      <c r="J542"/>
      <c r="K542" s="68"/>
    </row>
    <row r="543" spans="2:11" ht="15">
      <c r="B543" s="186" t="s">
        <v>435</v>
      </c>
      <c r="C543" s="187"/>
      <c r="D543" s="188"/>
      <c r="E543" s="189"/>
      <c r="F543" s="190"/>
      <c r="G543" s="9"/>
      <c r="H543" s="178"/>
      <c r="J543"/>
      <c r="K543" s="68"/>
    </row>
    <row r="544" spans="2:11" ht="15">
      <c r="B544" s="191" t="s">
        <v>436</v>
      </c>
      <c r="C544" s="192"/>
      <c r="D544" s="193"/>
      <c r="E544" s="190"/>
      <c r="F544" s="190"/>
      <c r="G544" s="9"/>
      <c r="H544" s="178"/>
      <c r="J544"/>
      <c r="K544" s="68"/>
    </row>
    <row r="545" spans="2:20" ht="15">
      <c r="B545" s="191" t="s">
        <v>437</v>
      </c>
      <c r="C545" s="192"/>
      <c r="D545" s="193"/>
      <c r="E545" s="190"/>
      <c r="F545" s="190"/>
      <c r="G545" s="9"/>
      <c r="H545" s="178"/>
      <c r="J545"/>
      <c r="K545" s="68"/>
    </row>
    <row r="546" spans="2:20" ht="15">
      <c r="B546" s="191" t="s">
        <v>438</v>
      </c>
      <c r="C546" s="192"/>
      <c r="D546" s="193"/>
      <c r="E546" s="190"/>
      <c r="F546" s="190"/>
      <c r="G546" s="9"/>
      <c r="H546" s="178"/>
      <c r="J546"/>
      <c r="K546" s="68"/>
    </row>
    <row r="547" spans="2:20" ht="15">
      <c r="B547" s="191" t="s">
        <v>439</v>
      </c>
      <c r="C547" s="192"/>
      <c r="D547" s="193"/>
      <c r="E547" s="190"/>
      <c r="F547" s="190"/>
      <c r="G547" s="9"/>
      <c r="H547" s="178"/>
      <c r="J547"/>
      <c r="K547" s="68"/>
      <c r="M547"/>
      <c r="N547"/>
      <c r="O547"/>
      <c r="P547"/>
      <c r="Q547"/>
      <c r="R547"/>
      <c r="S547"/>
      <c r="T547"/>
    </row>
    <row r="548" spans="2:20" ht="15">
      <c r="B548" s="191" t="s">
        <v>440</v>
      </c>
      <c r="C548" s="192"/>
      <c r="D548" s="193"/>
      <c r="E548" s="190"/>
      <c r="F548" s="190"/>
      <c r="G548" s="9"/>
      <c r="H548" s="178"/>
      <c r="J548"/>
      <c r="K548" s="68"/>
      <c r="M548"/>
      <c r="N548"/>
      <c r="O548"/>
      <c r="P548"/>
      <c r="Q548"/>
      <c r="R548"/>
      <c r="S548"/>
      <c r="T548"/>
    </row>
    <row r="549" spans="2:20" ht="15">
      <c r="B549" s="185"/>
      <c r="C549" s="185"/>
      <c r="D549" s="40"/>
      <c r="E549" s="38"/>
      <c r="F549" s="38"/>
      <c r="G549" s="9"/>
      <c r="H549" s="178"/>
      <c r="J549"/>
      <c r="K549" s="68"/>
      <c r="M549"/>
      <c r="N549"/>
      <c r="O549"/>
      <c r="P549"/>
      <c r="Q549"/>
      <c r="R549"/>
      <c r="S549"/>
      <c r="T549"/>
    </row>
    <row r="550" spans="2:20" ht="15">
      <c r="B550" s="186" t="s">
        <v>441</v>
      </c>
      <c r="C550" s="187"/>
      <c r="D550" s="188"/>
      <c r="E550" s="194">
        <f>SUM(D550:D554)</f>
        <v>8989184.3000000007</v>
      </c>
      <c r="F550" s="195"/>
      <c r="G550" s="9"/>
      <c r="H550" s="178"/>
      <c r="J550"/>
      <c r="K550" s="68"/>
      <c r="M550"/>
      <c r="N550"/>
      <c r="O550"/>
      <c r="P550"/>
      <c r="Q550"/>
      <c r="R550"/>
      <c r="S550"/>
      <c r="T550"/>
    </row>
    <row r="551" spans="2:20" ht="15">
      <c r="B551" s="191" t="s">
        <v>442</v>
      </c>
      <c r="C551" s="192"/>
      <c r="D551" s="193"/>
      <c r="E551" s="190"/>
      <c r="F551" s="190"/>
      <c r="G551" s="9"/>
      <c r="H551" s="178"/>
      <c r="J551"/>
      <c r="K551" s="68"/>
      <c r="M551"/>
      <c r="N551"/>
      <c r="O551"/>
      <c r="P551"/>
      <c r="Q551"/>
      <c r="R551"/>
      <c r="S551"/>
      <c r="T551"/>
    </row>
    <row r="552" spans="2:20" ht="15">
      <c r="B552" s="191" t="s">
        <v>443</v>
      </c>
      <c r="C552" s="192"/>
      <c r="D552" s="193"/>
      <c r="E552" s="190"/>
      <c r="F552" s="190"/>
      <c r="G552" s="9"/>
      <c r="H552" s="178"/>
      <c r="J552"/>
      <c r="K552" s="68"/>
      <c r="M552"/>
      <c r="N552"/>
      <c r="O552"/>
      <c r="P552"/>
      <c r="Q552"/>
      <c r="R552"/>
      <c r="S552"/>
      <c r="T552"/>
    </row>
    <row r="553" spans="2:20" ht="15">
      <c r="B553" s="191" t="s">
        <v>444</v>
      </c>
      <c r="C553" s="192"/>
      <c r="D553" s="193"/>
      <c r="E553" s="190"/>
      <c r="F553" s="190"/>
      <c r="G553" s="9"/>
      <c r="H553" s="178"/>
      <c r="J553"/>
      <c r="K553" s="68"/>
      <c r="M553"/>
      <c r="N553"/>
      <c r="O553"/>
      <c r="P553"/>
      <c r="Q553"/>
      <c r="R553"/>
      <c r="S553"/>
      <c r="T553"/>
    </row>
    <row r="554" spans="2:20" ht="15">
      <c r="B554" s="196" t="s">
        <v>445</v>
      </c>
      <c r="C554" s="197"/>
      <c r="D554" s="198">
        <v>8989184.3000000007</v>
      </c>
      <c r="E554" s="199"/>
      <c r="F554" s="199"/>
      <c r="G554" s="9"/>
      <c r="H554" s="178"/>
      <c r="J554"/>
      <c r="K554" s="68"/>
      <c r="M554"/>
      <c r="N554"/>
      <c r="O554"/>
      <c r="P554"/>
      <c r="Q554"/>
      <c r="R554"/>
      <c r="S554"/>
      <c r="T554"/>
    </row>
    <row r="555" spans="2:20" ht="15">
      <c r="B555" s="185"/>
      <c r="C555" s="185"/>
      <c r="G555"/>
      <c r="H555" s="178"/>
      <c r="J555"/>
      <c r="K555" s="68"/>
      <c r="M555"/>
      <c r="N555"/>
      <c r="O555"/>
      <c r="P555"/>
      <c r="Q555"/>
      <c r="R555"/>
      <c r="S555"/>
      <c r="T555"/>
    </row>
    <row r="556" spans="2:20" ht="15">
      <c r="B556" s="182" t="s">
        <v>446</v>
      </c>
      <c r="C556" s="183"/>
      <c r="E556" s="200">
        <f>+E541+E543-E550</f>
        <v>725974014.18000007</v>
      </c>
      <c r="F556" s="201"/>
      <c r="G556" s="9"/>
      <c r="H556" s="178"/>
      <c r="J556"/>
      <c r="K556" s="68"/>
      <c r="M556"/>
      <c r="N556"/>
      <c r="O556"/>
      <c r="P556"/>
      <c r="Q556"/>
      <c r="R556"/>
      <c r="S556"/>
      <c r="T556"/>
    </row>
    <row r="557" spans="2:20" ht="15">
      <c r="B557" s="169"/>
      <c r="C557" s="169"/>
      <c r="D557" s="169"/>
      <c r="E557" s="202"/>
      <c r="F557" s="203"/>
      <c r="G557" s="204"/>
      <c r="H557" s="178"/>
      <c r="J557"/>
      <c r="K557" s="68"/>
      <c r="L557"/>
      <c r="M557"/>
      <c r="N557"/>
      <c r="O557"/>
      <c r="P557"/>
      <c r="Q557"/>
      <c r="R557"/>
      <c r="S557"/>
      <c r="T557"/>
    </row>
    <row r="558" spans="2:20" ht="15">
      <c r="B558" s="169"/>
      <c r="C558" s="169"/>
      <c r="D558" s="169"/>
      <c r="E558" s="205"/>
      <c r="F558" s="206"/>
      <c r="G558" s="9"/>
      <c r="H558" s="178"/>
      <c r="J558"/>
      <c r="K558" s="68"/>
      <c r="L558"/>
      <c r="M558"/>
      <c r="N558"/>
      <c r="O558"/>
      <c r="P558"/>
      <c r="Q558"/>
      <c r="R558"/>
      <c r="S558"/>
      <c r="T558"/>
    </row>
    <row r="559" spans="2:20" ht="15">
      <c r="B559" s="170" t="s">
        <v>447</v>
      </c>
      <c r="C559" s="171"/>
      <c r="D559" s="171"/>
      <c r="E559" s="172"/>
      <c r="F559" s="173"/>
      <c r="G559"/>
      <c r="H559" s="178"/>
      <c r="J559"/>
      <c r="K559" s="68"/>
      <c r="L559"/>
      <c r="M559"/>
      <c r="N559"/>
      <c r="O559"/>
      <c r="P559"/>
      <c r="Q559"/>
      <c r="R559"/>
      <c r="S559"/>
      <c r="T559"/>
    </row>
    <row r="560" spans="2:20" ht="15">
      <c r="B560" s="174" t="s">
        <v>432</v>
      </c>
      <c r="C560" s="175"/>
      <c r="D560" s="175"/>
      <c r="E560" s="176"/>
      <c r="F560" s="177"/>
      <c r="G560" s="9"/>
      <c r="H560" s="178"/>
      <c r="J560" s="9"/>
      <c r="K560" s="68"/>
      <c r="L560"/>
      <c r="M560"/>
      <c r="N560"/>
      <c r="O560"/>
      <c r="P560"/>
      <c r="Q560"/>
      <c r="R560"/>
      <c r="S560"/>
      <c r="T560"/>
    </row>
    <row r="561" spans="2:20" ht="15">
      <c r="B561" s="179" t="s">
        <v>433</v>
      </c>
      <c r="C561" s="180"/>
      <c r="D561" s="180"/>
      <c r="E561" s="181"/>
      <c r="F561" s="177"/>
      <c r="G561" s="9"/>
      <c r="H561" s="178"/>
      <c r="J561" s="9"/>
      <c r="K561" s="68"/>
      <c r="L561"/>
      <c r="M561"/>
      <c r="N561"/>
      <c r="O561"/>
      <c r="P561"/>
      <c r="Q561"/>
      <c r="R561"/>
      <c r="S561"/>
      <c r="T561"/>
    </row>
    <row r="562" spans="2:20" ht="15">
      <c r="B562" s="182" t="s">
        <v>448</v>
      </c>
      <c r="C562" s="183"/>
      <c r="E562" s="207">
        <f>+[2]CAdmin!F25</f>
        <v>634199923.17999995</v>
      </c>
      <c r="F562" s="208"/>
      <c r="G562"/>
      <c r="H562" s="178"/>
      <c r="J562"/>
      <c r="K562" s="68"/>
      <c r="L562"/>
      <c r="M562"/>
      <c r="N562"/>
      <c r="O562"/>
      <c r="P562"/>
      <c r="Q562"/>
      <c r="R562"/>
      <c r="S562"/>
      <c r="T562"/>
    </row>
    <row r="563" spans="2:20" ht="15">
      <c r="B563" s="185"/>
      <c r="C563" s="185"/>
      <c r="G563" s="9"/>
      <c r="H563" s="178"/>
      <c r="J563" s="9"/>
      <c r="K563" s="68"/>
      <c r="L563"/>
      <c r="M563"/>
      <c r="N563"/>
      <c r="O563"/>
      <c r="P563"/>
      <c r="Q563"/>
      <c r="R563"/>
      <c r="S563"/>
      <c r="T563"/>
    </row>
    <row r="564" spans="2:20" ht="15">
      <c r="B564" s="209" t="s">
        <v>449</v>
      </c>
      <c r="C564" s="210"/>
      <c r="D564" s="211"/>
      <c r="E564" s="212">
        <f>SUM(D564:D581)</f>
        <v>12067405.720000001</v>
      </c>
      <c r="F564" s="213"/>
      <c r="G564" s="9"/>
      <c r="H564" s="178"/>
      <c r="J564" s="9"/>
      <c r="K564" s="68"/>
      <c r="L564"/>
      <c r="M564"/>
      <c r="N564"/>
      <c r="O564"/>
      <c r="P564"/>
      <c r="Q564"/>
      <c r="R564"/>
      <c r="S564"/>
      <c r="T564"/>
    </row>
    <row r="565" spans="2:20" ht="15">
      <c r="B565" s="214" t="s">
        <v>450</v>
      </c>
      <c r="C565" s="214"/>
      <c r="D565" s="215">
        <v>132464.76999999999</v>
      </c>
      <c r="E565" s="216"/>
      <c r="F565" s="216"/>
      <c r="G565" s="9"/>
      <c r="H565" s="178"/>
      <c r="J565" s="9"/>
      <c r="K565" s="68"/>
      <c r="L565"/>
      <c r="M565"/>
      <c r="N565"/>
      <c r="O565"/>
      <c r="P565"/>
      <c r="Q565"/>
      <c r="R565"/>
      <c r="S565"/>
      <c r="T565"/>
    </row>
    <row r="566" spans="2:20" ht="15">
      <c r="B566" s="214" t="s">
        <v>451</v>
      </c>
      <c r="C566" s="214"/>
      <c r="D566" s="215">
        <v>150738.01</v>
      </c>
      <c r="E566" s="216"/>
      <c r="F566" s="216"/>
      <c r="G566" s="9"/>
      <c r="H566" s="178"/>
      <c r="J566" s="9"/>
      <c r="K566" s="68"/>
      <c r="L566"/>
      <c r="M566"/>
      <c r="N566"/>
      <c r="O566"/>
      <c r="P566"/>
      <c r="Q566"/>
      <c r="R566"/>
      <c r="S566"/>
      <c r="T566"/>
    </row>
    <row r="567" spans="2:20" ht="15">
      <c r="B567" s="214" t="s">
        <v>452</v>
      </c>
      <c r="C567" s="214"/>
      <c r="D567" s="215">
        <v>4520495.29</v>
      </c>
      <c r="E567" s="216"/>
      <c r="F567" s="216"/>
      <c r="G567" s="9"/>
      <c r="H567" s="178"/>
      <c r="J567" s="9"/>
      <c r="K567" s="68"/>
      <c r="L567"/>
      <c r="M567"/>
      <c r="N567"/>
      <c r="O567"/>
      <c r="P567"/>
      <c r="Q567"/>
      <c r="R567"/>
      <c r="S567"/>
      <c r="T567"/>
    </row>
    <row r="568" spans="2:20" ht="15">
      <c r="B568" s="214" t="s">
        <v>453</v>
      </c>
      <c r="C568" s="214"/>
      <c r="D568" s="215">
        <v>619004.78</v>
      </c>
      <c r="E568" s="216"/>
      <c r="F568" s="216"/>
      <c r="G568" s="178"/>
      <c r="H568" s="178"/>
      <c r="J568" s="178"/>
      <c r="K568" s="68"/>
      <c r="L568"/>
      <c r="M568"/>
      <c r="N568"/>
      <c r="O568"/>
      <c r="P568"/>
      <c r="Q568"/>
      <c r="R568"/>
      <c r="S568"/>
      <c r="T568"/>
    </row>
    <row r="569" spans="2:20" ht="15">
      <c r="B569" s="214" t="s">
        <v>454</v>
      </c>
      <c r="C569" s="214"/>
      <c r="D569" s="215">
        <v>122134</v>
      </c>
      <c r="E569" s="216"/>
      <c r="F569" s="216"/>
      <c r="G569" s="9"/>
      <c r="H569" s="178"/>
      <c r="J569" s="9"/>
      <c r="K569" s="68"/>
      <c r="L569"/>
      <c r="M569"/>
      <c r="N569"/>
      <c r="O569"/>
      <c r="P569"/>
      <c r="Q569"/>
      <c r="R569"/>
      <c r="S569"/>
      <c r="T569"/>
    </row>
    <row r="570" spans="2:20" ht="15">
      <c r="B570" s="214" t="s">
        <v>455</v>
      </c>
      <c r="C570" s="214"/>
      <c r="D570" s="215">
        <v>30128</v>
      </c>
      <c r="E570" s="216"/>
      <c r="F570" s="216"/>
      <c r="G570" s="178"/>
      <c r="H570" s="178"/>
      <c r="J570" s="178"/>
      <c r="K570" s="68"/>
      <c r="L570"/>
      <c r="M570"/>
      <c r="N570"/>
      <c r="O570"/>
      <c r="P570"/>
      <c r="Q570"/>
      <c r="R570"/>
      <c r="S570"/>
      <c r="T570"/>
    </row>
    <row r="571" spans="2:20" ht="15">
      <c r="B571" s="214" t="s">
        <v>456</v>
      </c>
      <c r="C571" s="214"/>
      <c r="D571" s="215">
        <v>1249668</v>
      </c>
      <c r="E571" s="216"/>
      <c r="F571" s="216"/>
      <c r="G571" s="9"/>
      <c r="H571" s="178"/>
      <c r="J571" s="9"/>
      <c r="K571" s="68"/>
      <c r="L571"/>
      <c r="M571"/>
      <c r="N571"/>
      <c r="O571"/>
      <c r="P571"/>
      <c r="Q571"/>
      <c r="R571"/>
      <c r="S571"/>
      <c r="T571"/>
    </row>
    <row r="572" spans="2:20" ht="15">
      <c r="B572" s="214" t="s">
        <v>457</v>
      </c>
      <c r="C572" s="214"/>
      <c r="D572" s="215">
        <v>453792</v>
      </c>
      <c r="E572" s="216"/>
      <c r="F572" s="216"/>
      <c r="G572" s="178"/>
      <c r="H572" s="178"/>
      <c r="J572" s="178"/>
      <c r="K572" s="68"/>
      <c r="L572"/>
      <c r="M572"/>
      <c r="N572"/>
      <c r="O572"/>
      <c r="P572"/>
      <c r="Q572"/>
      <c r="R572"/>
      <c r="S572"/>
      <c r="T572"/>
    </row>
    <row r="573" spans="2:20" ht="15">
      <c r="B573" s="214" t="s">
        <v>458</v>
      </c>
      <c r="C573" s="214"/>
      <c r="D573" s="215">
        <v>814895.7</v>
      </c>
      <c r="E573" s="216"/>
      <c r="F573" s="216"/>
      <c r="G573" s="178"/>
      <c r="H573" s="178"/>
      <c r="J573" s="178"/>
      <c r="K573" s="68"/>
      <c r="L573"/>
      <c r="M573"/>
      <c r="N573"/>
      <c r="O573"/>
      <c r="P573"/>
      <c r="Q573"/>
      <c r="R573"/>
      <c r="S573"/>
      <c r="T573"/>
    </row>
    <row r="574" spans="2:20" ht="15">
      <c r="B574" s="214" t="s">
        <v>459</v>
      </c>
      <c r="C574" s="214"/>
      <c r="D574" s="215">
        <v>293360</v>
      </c>
      <c r="E574" s="216"/>
      <c r="F574" s="216"/>
      <c r="G574" s="9"/>
      <c r="H574" s="178"/>
      <c r="J574" s="9"/>
      <c r="K574" s="68"/>
      <c r="L574"/>
      <c r="M574"/>
      <c r="N574"/>
      <c r="O574"/>
      <c r="P574"/>
      <c r="Q574"/>
      <c r="R574"/>
      <c r="S574"/>
      <c r="T574"/>
    </row>
    <row r="575" spans="2:20" ht="15">
      <c r="B575" s="214" t="s">
        <v>460</v>
      </c>
      <c r="C575" s="214"/>
      <c r="D575" s="215"/>
      <c r="E575" s="216"/>
      <c r="F575" s="216"/>
      <c r="G575" s="9"/>
      <c r="H575" s="178"/>
      <c r="J575" s="9"/>
      <c r="K575" s="68"/>
      <c r="L575"/>
      <c r="M575"/>
      <c r="N575"/>
      <c r="O575"/>
      <c r="P575"/>
      <c r="Q575"/>
      <c r="R575"/>
      <c r="S575"/>
      <c r="T575"/>
    </row>
    <row r="576" spans="2:20" ht="15">
      <c r="B576" s="214" t="s">
        <v>461</v>
      </c>
      <c r="C576" s="214"/>
      <c r="D576" s="215">
        <v>949</v>
      </c>
      <c r="E576" s="216"/>
      <c r="F576" s="216"/>
      <c r="G576" s="9"/>
      <c r="H576" s="178"/>
      <c r="J576" s="9"/>
      <c r="K576" s="68"/>
      <c r="L576"/>
      <c r="M576"/>
      <c r="N576"/>
      <c r="O576"/>
      <c r="P576"/>
      <c r="Q576"/>
      <c r="R576"/>
      <c r="S576"/>
      <c r="T576"/>
    </row>
    <row r="577" spans="2:20" ht="15">
      <c r="B577" s="214" t="s">
        <v>462</v>
      </c>
      <c r="C577" s="214"/>
      <c r="D577" s="215">
        <v>430155.31</v>
      </c>
      <c r="E577" s="216"/>
      <c r="F577" s="216"/>
      <c r="G577" s="178"/>
      <c r="H577" s="178"/>
      <c r="J577" s="9"/>
      <c r="K577" s="68"/>
      <c r="L577"/>
      <c r="M577"/>
      <c r="N577"/>
      <c r="O577"/>
      <c r="P577"/>
      <c r="Q577"/>
      <c r="R577"/>
      <c r="S577"/>
      <c r="T577"/>
    </row>
    <row r="578" spans="2:20" ht="15">
      <c r="B578" s="214" t="s">
        <v>463</v>
      </c>
      <c r="C578" s="214"/>
      <c r="D578" s="215"/>
      <c r="E578" s="216"/>
      <c r="F578" s="216"/>
      <c r="G578" s="9"/>
      <c r="H578" s="178"/>
      <c r="K578" s="68"/>
      <c r="L578"/>
      <c r="M578"/>
      <c r="N578"/>
      <c r="O578"/>
      <c r="P578"/>
      <c r="Q578"/>
      <c r="R578"/>
      <c r="S578"/>
      <c r="T578"/>
    </row>
    <row r="579" spans="2:20" ht="15">
      <c r="B579" s="214" t="s">
        <v>464</v>
      </c>
      <c r="C579" s="214"/>
      <c r="D579" s="215">
        <v>3249620.86</v>
      </c>
      <c r="E579" s="216"/>
      <c r="F579" s="216"/>
      <c r="G579" s="9"/>
      <c r="H579" s="178"/>
      <c r="K579" s="68"/>
      <c r="L579"/>
      <c r="M579"/>
      <c r="N579"/>
      <c r="O579"/>
      <c r="P579"/>
      <c r="Q579"/>
      <c r="R579"/>
      <c r="S579"/>
      <c r="T579"/>
    </row>
    <row r="580" spans="2:20" ht="12.75" customHeight="1">
      <c r="B580" s="191" t="s">
        <v>465</v>
      </c>
      <c r="C580" s="192"/>
      <c r="D580" s="215"/>
      <c r="E580" s="216"/>
      <c r="F580" s="216"/>
      <c r="G580" s="9"/>
      <c r="H580" s="178"/>
      <c r="K580" s="68"/>
      <c r="L580"/>
      <c r="M580"/>
      <c r="N580"/>
      <c r="O580"/>
      <c r="P580"/>
      <c r="Q580"/>
      <c r="R580"/>
      <c r="S580"/>
      <c r="T580"/>
    </row>
    <row r="581" spans="2:20" ht="15">
      <c r="B581" s="217" t="s">
        <v>466</v>
      </c>
      <c r="C581" s="218"/>
      <c r="D581" s="215"/>
      <c r="E581" s="216"/>
      <c r="F581" s="216"/>
      <c r="G581" s="9"/>
      <c r="H581" s="178"/>
      <c r="J581" s="219"/>
      <c r="K581" s="68"/>
      <c r="L581"/>
      <c r="M581"/>
      <c r="N581"/>
      <c r="O581"/>
      <c r="P581"/>
      <c r="Q581"/>
      <c r="R581"/>
      <c r="S581"/>
      <c r="T581"/>
    </row>
    <row r="582" spans="2:20" ht="15">
      <c r="B582" s="185"/>
      <c r="C582" s="185"/>
      <c r="D582" s="220"/>
      <c r="G582" s="9"/>
      <c r="H582" s="178"/>
      <c r="J582" s="219"/>
      <c r="K582" s="68"/>
      <c r="L582"/>
      <c r="M582"/>
      <c r="N582"/>
      <c r="O582"/>
    </row>
    <row r="583" spans="2:20" ht="15">
      <c r="B583" s="209" t="s">
        <v>467</v>
      </c>
      <c r="C583" s="210"/>
      <c r="D583" s="221"/>
      <c r="E583" s="212">
        <f>SUM(D583:D590)</f>
        <v>5130172.55</v>
      </c>
      <c r="F583" s="213"/>
      <c r="G583" s="9"/>
      <c r="H583" s="178"/>
      <c r="J583" s="219"/>
      <c r="K583" s="68"/>
      <c r="L583"/>
      <c r="M583"/>
      <c r="N583"/>
      <c r="O583"/>
    </row>
    <row r="584" spans="2:20" ht="15">
      <c r="B584" s="191" t="s">
        <v>468</v>
      </c>
      <c r="C584" s="192"/>
      <c r="D584" s="215">
        <v>4809619.09</v>
      </c>
      <c r="E584" s="216"/>
      <c r="F584" s="216"/>
      <c r="G584" s="9"/>
      <c r="H584" s="178"/>
      <c r="J584" s="219"/>
      <c r="K584" s="222"/>
      <c r="L584"/>
      <c r="M584"/>
      <c r="N584"/>
      <c r="O584"/>
    </row>
    <row r="585" spans="2:20" ht="15">
      <c r="B585" s="191" t="s">
        <v>469</v>
      </c>
      <c r="C585" s="192"/>
      <c r="D585" s="215"/>
      <c r="E585" s="216"/>
      <c r="F585" s="216"/>
      <c r="G585" s="9"/>
      <c r="H585" s="178"/>
      <c r="J585" s="219"/>
      <c r="K585" s="222"/>
      <c r="L585"/>
      <c r="M585"/>
      <c r="N585"/>
      <c r="O585"/>
    </row>
    <row r="586" spans="2:20" ht="15">
      <c r="B586" s="191" t="s">
        <v>470</v>
      </c>
      <c r="C586" s="192"/>
      <c r="D586" s="215"/>
      <c r="E586" s="216"/>
      <c r="F586" s="216"/>
      <c r="G586" s="9"/>
      <c r="H586" s="178"/>
      <c r="J586" s="219"/>
      <c r="K586" s="222"/>
      <c r="L586"/>
      <c r="M586"/>
      <c r="N586"/>
      <c r="O586"/>
    </row>
    <row r="587" spans="2:20" ht="15">
      <c r="B587" s="191" t="s">
        <v>471</v>
      </c>
      <c r="C587" s="192"/>
      <c r="D587" s="223"/>
      <c r="E587" s="216"/>
      <c r="F587" s="216"/>
      <c r="G587" s="9"/>
      <c r="H587" s="178"/>
      <c r="J587" s="219"/>
      <c r="K587" s="222"/>
      <c r="L587"/>
      <c r="M587"/>
      <c r="N587"/>
      <c r="O587"/>
    </row>
    <row r="588" spans="2:20" ht="15">
      <c r="B588" s="191" t="s">
        <v>472</v>
      </c>
      <c r="C588" s="192"/>
      <c r="D588" s="215"/>
      <c r="E588" s="216"/>
      <c r="F588" s="216"/>
      <c r="G588" s="9"/>
      <c r="H588" s="178"/>
      <c r="J588" s="219"/>
      <c r="K588" s="222"/>
      <c r="L588"/>
      <c r="M588"/>
      <c r="N588"/>
      <c r="O588"/>
    </row>
    <row r="589" spans="2:20" ht="15">
      <c r="B589" s="191" t="s">
        <v>473</v>
      </c>
      <c r="C589" s="192"/>
      <c r="D589" s="215"/>
      <c r="E589" s="216"/>
      <c r="F589" s="216"/>
      <c r="G589" s="9"/>
      <c r="H589" s="178"/>
      <c r="J589" s="219"/>
      <c r="K589" s="222"/>
      <c r="L589"/>
      <c r="M589"/>
      <c r="N589"/>
      <c r="O589"/>
    </row>
    <row r="590" spans="2:20" ht="15">
      <c r="B590" s="217" t="s">
        <v>474</v>
      </c>
      <c r="C590" s="218"/>
      <c r="D590" s="224">
        <v>320553.46000000002</v>
      </c>
      <c r="E590" s="216"/>
      <c r="F590" s="216"/>
      <c r="G590" s="9"/>
      <c r="H590" s="178"/>
      <c r="J590" s="219"/>
      <c r="K590" s="222"/>
      <c r="L590"/>
      <c r="M590"/>
      <c r="N590"/>
      <c r="O590"/>
    </row>
    <row r="591" spans="2:20" ht="15">
      <c r="B591" s="225"/>
      <c r="C591" s="225"/>
      <c r="G591" s="9"/>
      <c r="H591" s="178"/>
      <c r="J591" s="219"/>
      <c r="K591" s="222"/>
      <c r="L591"/>
      <c r="M591"/>
      <c r="N591"/>
      <c r="O591"/>
    </row>
    <row r="592" spans="2:20" ht="15">
      <c r="B592" s="226" t="s">
        <v>475</v>
      </c>
      <c r="E592" s="200">
        <f>+E562-E564+E583</f>
        <v>627262690.00999987</v>
      </c>
      <c r="F592" s="227"/>
      <c r="G592" s="9"/>
      <c r="H592" s="178"/>
      <c r="J592" s="219"/>
      <c r="K592" s="222"/>
      <c r="L592"/>
      <c r="M592"/>
      <c r="N592"/>
      <c r="O592"/>
    </row>
    <row r="593" spans="2:15" ht="15">
      <c r="F593" s="228"/>
      <c r="G593" s="9"/>
      <c r="H593" s="178"/>
      <c r="J593" s="219"/>
      <c r="K593" s="222"/>
      <c r="L593"/>
      <c r="M593"/>
      <c r="N593"/>
      <c r="O593"/>
    </row>
    <row r="594" spans="2:15" ht="15">
      <c r="F594" s="229"/>
      <c r="G594" s="9"/>
      <c r="H594" s="178"/>
      <c r="J594" s="219"/>
      <c r="K594" s="222"/>
      <c r="L594"/>
      <c r="M594"/>
      <c r="N594"/>
      <c r="O594"/>
    </row>
    <row r="595" spans="2:15" ht="15">
      <c r="D595" s="230"/>
      <c r="G595" s="204"/>
      <c r="H595" s="178"/>
      <c r="J595" s="219"/>
      <c r="K595" s="222"/>
      <c r="L595"/>
      <c r="M595"/>
      <c r="N595"/>
      <c r="O595"/>
    </row>
    <row r="596" spans="2:15" ht="15">
      <c r="D596" s="231"/>
      <c r="E596" s="68"/>
      <c r="G596" s="232"/>
      <c r="H596" s="178"/>
      <c r="J596" s="219"/>
      <c r="K596" s="222"/>
      <c r="L596"/>
      <c r="M596"/>
      <c r="N596"/>
      <c r="O596"/>
    </row>
    <row r="597" spans="2:15" ht="15">
      <c r="G597" s="232"/>
      <c r="H597" s="178"/>
      <c r="J597" s="219"/>
      <c r="K597" s="222"/>
      <c r="L597"/>
      <c r="M597"/>
      <c r="N597"/>
      <c r="O597"/>
    </row>
    <row r="598" spans="2:15" ht="15">
      <c r="B598" s="233" t="s">
        <v>476</v>
      </c>
      <c r="C598" s="233"/>
      <c r="D598" s="233"/>
      <c r="E598" s="233"/>
      <c r="F598" s="240"/>
      <c r="G598" s="240"/>
      <c r="H598" s="178"/>
      <c r="J598" s="219"/>
      <c r="K598" s="222"/>
      <c r="L598"/>
      <c r="M598"/>
      <c r="N598"/>
      <c r="O598"/>
    </row>
    <row r="599" spans="2:15" ht="15">
      <c r="B599" s="234"/>
      <c r="C599" s="234"/>
      <c r="D599" s="234"/>
      <c r="E599" s="234"/>
      <c r="F599" s="234"/>
      <c r="G599" s="234"/>
      <c r="H599" s="178"/>
      <c r="J599" s="219"/>
      <c r="K599" s="222"/>
      <c r="L599"/>
      <c r="M599"/>
      <c r="N599"/>
      <c r="O599"/>
    </row>
    <row r="600" spans="2:15" ht="15">
      <c r="B600" s="234"/>
      <c r="C600" s="234"/>
      <c r="D600" s="234"/>
      <c r="E600" s="234"/>
      <c r="F600" s="234"/>
      <c r="G600" s="234"/>
      <c r="H600" s="178"/>
      <c r="J600" s="219"/>
      <c r="K600" s="222"/>
      <c r="L600"/>
      <c r="M600"/>
      <c r="N600"/>
      <c r="O600"/>
    </row>
    <row r="601" spans="2:15" ht="15">
      <c r="B601" s="91" t="s">
        <v>477</v>
      </c>
      <c r="C601" s="92" t="s">
        <v>56</v>
      </c>
      <c r="D601" s="131" t="s">
        <v>57</v>
      </c>
      <c r="E601" s="131" t="s">
        <v>58</v>
      </c>
      <c r="F601" s="21"/>
      <c r="G601" s="9"/>
      <c r="H601" s="178"/>
      <c r="J601" s="219"/>
      <c r="K601" s="222"/>
      <c r="L601"/>
      <c r="M601"/>
      <c r="N601"/>
      <c r="O601"/>
    </row>
    <row r="602" spans="2:15" ht="15">
      <c r="B602" s="55" t="s">
        <v>478</v>
      </c>
      <c r="C602" s="153">
        <v>0</v>
      </c>
      <c r="D602" s="28">
        <v>204734.4</v>
      </c>
      <c r="E602" s="28">
        <v>204734.4</v>
      </c>
      <c r="F602" s="25"/>
      <c r="G602" s="9"/>
      <c r="H602" s="178"/>
      <c r="J602" s="219"/>
      <c r="K602" s="235"/>
      <c r="L602"/>
      <c r="M602"/>
      <c r="N602"/>
      <c r="O602"/>
    </row>
    <row r="603" spans="2:15" ht="15">
      <c r="B603" s="55" t="s">
        <v>479</v>
      </c>
      <c r="C603" s="153">
        <v>0</v>
      </c>
      <c r="D603" s="28">
        <v>-204734.4</v>
      </c>
      <c r="E603" s="28">
        <v>-204734.4</v>
      </c>
      <c r="F603" s="25"/>
      <c r="G603" s="9"/>
      <c r="H603" s="40"/>
      <c r="I603" s="38"/>
      <c r="J603" s="219"/>
      <c r="K603" s="222"/>
      <c r="L603"/>
      <c r="M603"/>
      <c r="N603"/>
      <c r="O603"/>
    </row>
    <row r="604" spans="2:15" ht="15">
      <c r="B604" s="66"/>
      <c r="C604" s="153"/>
      <c r="D604" s="28"/>
      <c r="E604" s="28"/>
      <c r="F604" s="25"/>
      <c r="G604" s="9"/>
      <c r="H604" s="9"/>
      <c r="J604" s="68"/>
      <c r="K604"/>
      <c r="L604"/>
      <c r="M604"/>
      <c r="N604"/>
      <c r="O604"/>
    </row>
    <row r="605" spans="2:15" ht="15">
      <c r="C605" s="20" t="s">
        <v>480</v>
      </c>
      <c r="D605" s="20" t="s">
        <v>480</v>
      </c>
      <c r="E605" s="20" t="s">
        <v>480</v>
      </c>
      <c r="F605" s="21"/>
      <c r="G605" s="9"/>
      <c r="H605" s="9"/>
      <c r="J605" s="68"/>
      <c r="K605"/>
      <c r="L605"/>
      <c r="M605"/>
      <c r="N605"/>
      <c r="O605"/>
    </row>
    <row r="606" spans="2:15" ht="15">
      <c r="G606" s="9"/>
      <c r="H606" s="9"/>
      <c r="K606"/>
      <c r="L606"/>
      <c r="M606"/>
      <c r="N606"/>
      <c r="O606"/>
    </row>
    <row r="607" spans="2:15" ht="15">
      <c r="B607" s="236" t="s">
        <v>481</v>
      </c>
      <c r="G607" s="9"/>
      <c r="H607" s="9"/>
      <c r="K607"/>
      <c r="L607"/>
      <c r="M607"/>
      <c r="N607"/>
      <c r="O607"/>
    </row>
    <row r="608" spans="2:15" ht="15">
      <c r="G608" s="9"/>
      <c r="H608" s="9"/>
      <c r="K608"/>
      <c r="L608"/>
      <c r="M608"/>
      <c r="N608"/>
      <c r="O608"/>
    </row>
    <row r="609" spans="2:15" ht="15">
      <c r="G609" s="9"/>
      <c r="H609" s="9"/>
      <c r="K609"/>
      <c r="L609"/>
      <c r="M609"/>
      <c r="N609"/>
      <c r="O609"/>
    </row>
    <row r="610" spans="2:15" ht="12" customHeight="1">
      <c r="G610" s="9"/>
      <c r="H610" s="9"/>
      <c r="K610"/>
      <c r="L610"/>
      <c r="M610"/>
      <c r="N610"/>
      <c r="O610"/>
    </row>
    <row r="611" spans="2:15" ht="12" customHeight="1">
      <c r="G611" s="9"/>
      <c r="H611" s="9"/>
    </row>
    <row r="612" spans="2:15">
      <c r="C612" s="169"/>
      <c r="D612" s="169"/>
      <c r="E612" s="169"/>
      <c r="F612" s="169"/>
    </row>
    <row r="613" spans="2:15">
      <c r="B613" s="237" t="s">
        <v>482</v>
      </c>
      <c r="C613" s="169"/>
      <c r="D613" s="238" t="s">
        <v>483</v>
      </c>
      <c r="E613" s="169"/>
      <c r="F613" s="169"/>
    </row>
    <row r="614" spans="2:15">
      <c r="B614" s="239" t="s">
        <v>484</v>
      </c>
      <c r="C614" s="169"/>
      <c r="D614" s="239" t="s">
        <v>485</v>
      </c>
      <c r="E614" s="169"/>
      <c r="F614" s="169"/>
    </row>
    <row r="615" spans="2:15">
      <c r="B615" s="239" t="s">
        <v>486</v>
      </c>
      <c r="C615" s="169"/>
      <c r="D615" s="239" t="s">
        <v>487</v>
      </c>
      <c r="E615" s="169"/>
      <c r="F615" s="169"/>
    </row>
    <row r="616" spans="2:15">
      <c r="H616" s="9"/>
    </row>
    <row r="617" spans="2:15">
      <c r="B617" s="169"/>
      <c r="C617" s="169"/>
      <c r="D617" s="169"/>
      <c r="E617" s="169"/>
      <c r="F617" s="169"/>
      <c r="G617" s="169"/>
      <c r="H617" s="169"/>
    </row>
    <row r="618" spans="2:15">
      <c r="B618" s="169"/>
      <c r="C618" s="169"/>
      <c r="D618" s="169"/>
      <c r="E618" s="169"/>
      <c r="F618" s="169"/>
      <c r="G618" s="169"/>
      <c r="H618" s="169"/>
    </row>
    <row r="622" spans="2:15" ht="12.75" customHeight="1"/>
    <row r="625" ht="12.75" customHeight="1"/>
  </sheetData>
  <mergeCells count="50">
    <mergeCell ref="B591:C591"/>
    <mergeCell ref="B598:E598"/>
    <mergeCell ref="B585:C585"/>
    <mergeCell ref="B586:C586"/>
    <mergeCell ref="B587:C587"/>
    <mergeCell ref="B588:C588"/>
    <mergeCell ref="B589:C589"/>
    <mergeCell ref="B590:C590"/>
    <mergeCell ref="B564:C564"/>
    <mergeCell ref="B580:C580"/>
    <mergeCell ref="B581:C581"/>
    <mergeCell ref="B582:C582"/>
    <mergeCell ref="B583:C583"/>
    <mergeCell ref="B584:C584"/>
    <mergeCell ref="B556:C556"/>
    <mergeCell ref="B559:E559"/>
    <mergeCell ref="B560:E560"/>
    <mergeCell ref="B561:E561"/>
    <mergeCell ref="B562:C562"/>
    <mergeCell ref="B563:C563"/>
    <mergeCell ref="B550:C550"/>
    <mergeCell ref="B551:C551"/>
    <mergeCell ref="B552:C552"/>
    <mergeCell ref="B553:C553"/>
    <mergeCell ref="B554:C554"/>
    <mergeCell ref="B555:C555"/>
    <mergeCell ref="B544:C544"/>
    <mergeCell ref="B545:C545"/>
    <mergeCell ref="B546:C546"/>
    <mergeCell ref="B547:C547"/>
    <mergeCell ref="B548:C548"/>
    <mergeCell ref="B549:C549"/>
    <mergeCell ref="B538:E538"/>
    <mergeCell ref="B539:E539"/>
    <mergeCell ref="B540:E540"/>
    <mergeCell ref="B541:C541"/>
    <mergeCell ref="B542:C542"/>
    <mergeCell ref="B543:C543"/>
    <mergeCell ref="D234:E234"/>
    <mergeCell ref="D241:E241"/>
    <mergeCell ref="D248:E248"/>
    <mergeCell ref="D279:E279"/>
    <mergeCell ref="D300:E300"/>
    <mergeCell ref="B536:E536"/>
    <mergeCell ref="A1:I1"/>
    <mergeCell ref="A2:I2"/>
    <mergeCell ref="A3:I3"/>
    <mergeCell ref="A5:I5"/>
    <mergeCell ref="D80:E80"/>
    <mergeCell ref="D227:E227"/>
  </mergeCells>
  <dataValidations count="4">
    <dataValidation allowBlank="1" showInputMessage="1" showErrorMessage="1" prompt="Saldo final del periodo que corresponde la cuenta pública presentada (mensual:  enero, febrero, marzo, etc.; trimestral: 1er, 2do, 3ro. o 4to.)." sqref="C175 IY175 SU175 ACQ175 AMM175 AWI175 BGE175 BQA175 BZW175 CJS175 CTO175 DDK175 DNG175 DXC175 EGY175 EQU175 FAQ175 FKM175 FUI175 GEE175 GOA175 GXW175 HHS175 HRO175 IBK175 ILG175 IVC175 JEY175 JOU175 JYQ175 KIM175 KSI175 LCE175 LMA175 LVW175 MFS175 MPO175 MZK175 NJG175 NTC175 OCY175 OMU175 OWQ175 PGM175 PQI175 QAE175 QKA175 QTW175 RDS175 RNO175 RXK175 SHG175 SRC175 TAY175 TKU175 TUQ175 UEM175 UOI175 UYE175 VIA175 VRW175 WBS175 WLO175 WVK175 C65742 IY65742 SU65742 ACQ65742 AMM65742 AWI65742 BGE65742 BQA65742 BZW65742 CJS65742 CTO65742 DDK65742 DNG65742 DXC65742 EGY65742 EQU65742 FAQ65742 FKM65742 FUI65742 GEE65742 GOA65742 GXW65742 HHS65742 HRO65742 IBK65742 ILG65742 IVC65742 JEY65742 JOU65742 JYQ65742 KIM65742 KSI65742 LCE65742 LMA65742 LVW65742 MFS65742 MPO65742 MZK65742 NJG65742 NTC65742 OCY65742 OMU65742 OWQ65742 PGM65742 PQI65742 QAE65742 QKA65742 QTW65742 RDS65742 RNO65742 RXK65742 SHG65742 SRC65742 TAY65742 TKU65742 TUQ65742 UEM65742 UOI65742 UYE65742 VIA65742 VRW65742 WBS65742 WLO65742 WVK65742 C131278 IY131278 SU131278 ACQ131278 AMM131278 AWI131278 BGE131278 BQA131278 BZW131278 CJS131278 CTO131278 DDK131278 DNG131278 DXC131278 EGY131278 EQU131278 FAQ131278 FKM131278 FUI131278 GEE131278 GOA131278 GXW131278 HHS131278 HRO131278 IBK131278 ILG131278 IVC131278 JEY131278 JOU131278 JYQ131278 KIM131278 KSI131278 LCE131278 LMA131278 LVW131278 MFS131278 MPO131278 MZK131278 NJG131278 NTC131278 OCY131278 OMU131278 OWQ131278 PGM131278 PQI131278 QAE131278 QKA131278 QTW131278 RDS131278 RNO131278 RXK131278 SHG131278 SRC131278 TAY131278 TKU131278 TUQ131278 UEM131278 UOI131278 UYE131278 VIA131278 VRW131278 WBS131278 WLO131278 WVK131278 C196814 IY196814 SU196814 ACQ196814 AMM196814 AWI196814 BGE196814 BQA196814 BZW196814 CJS196814 CTO196814 DDK196814 DNG196814 DXC196814 EGY196814 EQU196814 FAQ196814 FKM196814 FUI196814 GEE196814 GOA196814 GXW196814 HHS196814 HRO196814 IBK196814 ILG196814 IVC196814 JEY196814 JOU196814 JYQ196814 KIM196814 KSI196814 LCE196814 LMA196814 LVW196814 MFS196814 MPO196814 MZK196814 NJG196814 NTC196814 OCY196814 OMU196814 OWQ196814 PGM196814 PQI196814 QAE196814 QKA196814 QTW196814 RDS196814 RNO196814 RXK196814 SHG196814 SRC196814 TAY196814 TKU196814 TUQ196814 UEM196814 UOI196814 UYE196814 VIA196814 VRW196814 WBS196814 WLO196814 WVK196814 C262350 IY262350 SU262350 ACQ262350 AMM262350 AWI262350 BGE262350 BQA262350 BZW262350 CJS262350 CTO262350 DDK262350 DNG262350 DXC262350 EGY262350 EQU262350 FAQ262350 FKM262350 FUI262350 GEE262350 GOA262350 GXW262350 HHS262350 HRO262350 IBK262350 ILG262350 IVC262350 JEY262350 JOU262350 JYQ262350 KIM262350 KSI262350 LCE262350 LMA262350 LVW262350 MFS262350 MPO262350 MZK262350 NJG262350 NTC262350 OCY262350 OMU262350 OWQ262350 PGM262350 PQI262350 QAE262350 QKA262350 QTW262350 RDS262350 RNO262350 RXK262350 SHG262350 SRC262350 TAY262350 TKU262350 TUQ262350 UEM262350 UOI262350 UYE262350 VIA262350 VRW262350 WBS262350 WLO262350 WVK262350 C327886 IY327886 SU327886 ACQ327886 AMM327886 AWI327886 BGE327886 BQA327886 BZW327886 CJS327886 CTO327886 DDK327886 DNG327886 DXC327886 EGY327886 EQU327886 FAQ327886 FKM327886 FUI327886 GEE327886 GOA327886 GXW327886 HHS327886 HRO327886 IBK327886 ILG327886 IVC327886 JEY327886 JOU327886 JYQ327886 KIM327886 KSI327886 LCE327886 LMA327886 LVW327886 MFS327886 MPO327886 MZK327886 NJG327886 NTC327886 OCY327886 OMU327886 OWQ327886 PGM327886 PQI327886 QAE327886 QKA327886 QTW327886 RDS327886 RNO327886 RXK327886 SHG327886 SRC327886 TAY327886 TKU327886 TUQ327886 UEM327886 UOI327886 UYE327886 VIA327886 VRW327886 WBS327886 WLO327886 WVK327886 C393422 IY393422 SU393422 ACQ393422 AMM393422 AWI393422 BGE393422 BQA393422 BZW393422 CJS393422 CTO393422 DDK393422 DNG393422 DXC393422 EGY393422 EQU393422 FAQ393422 FKM393422 FUI393422 GEE393422 GOA393422 GXW393422 HHS393422 HRO393422 IBK393422 ILG393422 IVC393422 JEY393422 JOU393422 JYQ393422 KIM393422 KSI393422 LCE393422 LMA393422 LVW393422 MFS393422 MPO393422 MZK393422 NJG393422 NTC393422 OCY393422 OMU393422 OWQ393422 PGM393422 PQI393422 QAE393422 QKA393422 QTW393422 RDS393422 RNO393422 RXK393422 SHG393422 SRC393422 TAY393422 TKU393422 TUQ393422 UEM393422 UOI393422 UYE393422 VIA393422 VRW393422 WBS393422 WLO393422 WVK393422 C458958 IY458958 SU458958 ACQ458958 AMM458958 AWI458958 BGE458958 BQA458958 BZW458958 CJS458958 CTO458958 DDK458958 DNG458958 DXC458958 EGY458958 EQU458958 FAQ458958 FKM458958 FUI458958 GEE458958 GOA458958 GXW458958 HHS458958 HRO458958 IBK458958 ILG458958 IVC458958 JEY458958 JOU458958 JYQ458958 KIM458958 KSI458958 LCE458958 LMA458958 LVW458958 MFS458958 MPO458958 MZK458958 NJG458958 NTC458958 OCY458958 OMU458958 OWQ458958 PGM458958 PQI458958 QAE458958 QKA458958 QTW458958 RDS458958 RNO458958 RXK458958 SHG458958 SRC458958 TAY458958 TKU458958 TUQ458958 UEM458958 UOI458958 UYE458958 VIA458958 VRW458958 WBS458958 WLO458958 WVK458958 C524494 IY524494 SU524494 ACQ524494 AMM524494 AWI524494 BGE524494 BQA524494 BZW524494 CJS524494 CTO524494 DDK524494 DNG524494 DXC524494 EGY524494 EQU524494 FAQ524494 FKM524494 FUI524494 GEE524494 GOA524494 GXW524494 HHS524494 HRO524494 IBK524494 ILG524494 IVC524494 JEY524494 JOU524494 JYQ524494 KIM524494 KSI524494 LCE524494 LMA524494 LVW524494 MFS524494 MPO524494 MZK524494 NJG524494 NTC524494 OCY524494 OMU524494 OWQ524494 PGM524494 PQI524494 QAE524494 QKA524494 QTW524494 RDS524494 RNO524494 RXK524494 SHG524494 SRC524494 TAY524494 TKU524494 TUQ524494 UEM524494 UOI524494 UYE524494 VIA524494 VRW524494 WBS524494 WLO524494 WVK524494 C590030 IY590030 SU590030 ACQ590030 AMM590030 AWI590030 BGE590030 BQA590030 BZW590030 CJS590030 CTO590030 DDK590030 DNG590030 DXC590030 EGY590030 EQU590030 FAQ590030 FKM590030 FUI590030 GEE590030 GOA590030 GXW590030 HHS590030 HRO590030 IBK590030 ILG590030 IVC590030 JEY590030 JOU590030 JYQ590030 KIM590030 KSI590030 LCE590030 LMA590030 LVW590030 MFS590030 MPO590030 MZK590030 NJG590030 NTC590030 OCY590030 OMU590030 OWQ590030 PGM590030 PQI590030 QAE590030 QKA590030 QTW590030 RDS590030 RNO590030 RXK590030 SHG590030 SRC590030 TAY590030 TKU590030 TUQ590030 UEM590030 UOI590030 UYE590030 VIA590030 VRW590030 WBS590030 WLO590030 WVK590030 C655566 IY655566 SU655566 ACQ655566 AMM655566 AWI655566 BGE655566 BQA655566 BZW655566 CJS655566 CTO655566 DDK655566 DNG655566 DXC655566 EGY655566 EQU655566 FAQ655566 FKM655566 FUI655566 GEE655566 GOA655566 GXW655566 HHS655566 HRO655566 IBK655566 ILG655566 IVC655566 JEY655566 JOU655566 JYQ655566 KIM655566 KSI655566 LCE655566 LMA655566 LVW655566 MFS655566 MPO655566 MZK655566 NJG655566 NTC655566 OCY655566 OMU655566 OWQ655566 PGM655566 PQI655566 QAE655566 QKA655566 QTW655566 RDS655566 RNO655566 RXK655566 SHG655566 SRC655566 TAY655566 TKU655566 TUQ655566 UEM655566 UOI655566 UYE655566 VIA655566 VRW655566 WBS655566 WLO655566 WVK655566 C721102 IY721102 SU721102 ACQ721102 AMM721102 AWI721102 BGE721102 BQA721102 BZW721102 CJS721102 CTO721102 DDK721102 DNG721102 DXC721102 EGY721102 EQU721102 FAQ721102 FKM721102 FUI721102 GEE721102 GOA721102 GXW721102 HHS721102 HRO721102 IBK721102 ILG721102 IVC721102 JEY721102 JOU721102 JYQ721102 KIM721102 KSI721102 LCE721102 LMA721102 LVW721102 MFS721102 MPO721102 MZK721102 NJG721102 NTC721102 OCY721102 OMU721102 OWQ721102 PGM721102 PQI721102 QAE721102 QKA721102 QTW721102 RDS721102 RNO721102 RXK721102 SHG721102 SRC721102 TAY721102 TKU721102 TUQ721102 UEM721102 UOI721102 UYE721102 VIA721102 VRW721102 WBS721102 WLO721102 WVK721102 C786638 IY786638 SU786638 ACQ786638 AMM786638 AWI786638 BGE786638 BQA786638 BZW786638 CJS786638 CTO786638 DDK786638 DNG786638 DXC786638 EGY786638 EQU786638 FAQ786638 FKM786638 FUI786638 GEE786638 GOA786638 GXW786638 HHS786638 HRO786638 IBK786638 ILG786638 IVC786638 JEY786638 JOU786638 JYQ786638 KIM786638 KSI786638 LCE786638 LMA786638 LVW786638 MFS786638 MPO786638 MZK786638 NJG786638 NTC786638 OCY786638 OMU786638 OWQ786638 PGM786638 PQI786638 QAE786638 QKA786638 QTW786638 RDS786638 RNO786638 RXK786638 SHG786638 SRC786638 TAY786638 TKU786638 TUQ786638 UEM786638 UOI786638 UYE786638 VIA786638 VRW786638 WBS786638 WLO786638 WVK786638 C852174 IY852174 SU852174 ACQ852174 AMM852174 AWI852174 BGE852174 BQA852174 BZW852174 CJS852174 CTO852174 DDK852174 DNG852174 DXC852174 EGY852174 EQU852174 FAQ852174 FKM852174 FUI852174 GEE852174 GOA852174 GXW852174 HHS852174 HRO852174 IBK852174 ILG852174 IVC852174 JEY852174 JOU852174 JYQ852174 KIM852174 KSI852174 LCE852174 LMA852174 LVW852174 MFS852174 MPO852174 MZK852174 NJG852174 NTC852174 OCY852174 OMU852174 OWQ852174 PGM852174 PQI852174 QAE852174 QKA852174 QTW852174 RDS852174 RNO852174 RXK852174 SHG852174 SRC852174 TAY852174 TKU852174 TUQ852174 UEM852174 UOI852174 UYE852174 VIA852174 VRW852174 WBS852174 WLO852174 WVK852174 C917710 IY917710 SU917710 ACQ917710 AMM917710 AWI917710 BGE917710 BQA917710 BZW917710 CJS917710 CTO917710 DDK917710 DNG917710 DXC917710 EGY917710 EQU917710 FAQ917710 FKM917710 FUI917710 GEE917710 GOA917710 GXW917710 HHS917710 HRO917710 IBK917710 ILG917710 IVC917710 JEY917710 JOU917710 JYQ917710 KIM917710 KSI917710 LCE917710 LMA917710 LVW917710 MFS917710 MPO917710 MZK917710 NJG917710 NTC917710 OCY917710 OMU917710 OWQ917710 PGM917710 PQI917710 QAE917710 QKA917710 QTW917710 RDS917710 RNO917710 RXK917710 SHG917710 SRC917710 TAY917710 TKU917710 TUQ917710 UEM917710 UOI917710 UYE917710 VIA917710 VRW917710 WBS917710 WLO917710 WVK917710 C983246 IY983246 SU983246 ACQ983246 AMM983246 AWI983246 BGE983246 BQA983246 BZW983246 CJS983246 CTO983246 DDK983246 DNG983246 DXC983246 EGY983246 EQU983246 FAQ983246 FKM983246 FUI983246 GEE983246 GOA983246 GXW983246 HHS983246 HRO983246 IBK983246 ILG983246 IVC983246 JEY983246 JOU983246 JYQ983246 KIM983246 KSI983246 LCE983246 LMA983246 LVW983246 MFS983246 MPO983246 MZK983246 NJG983246 NTC983246 OCY983246 OMU983246 OWQ983246 PGM983246 PQI983246 QAE983246 QKA983246 QTW983246 RDS983246 RNO983246 RXK983246 SHG983246 SRC983246 TAY983246 TKU983246 TUQ983246 UEM983246 UOI983246 UYE983246 VIA983246 VRW983246 WBS983246 WLO983246 WVK983246 C223 IY223 SU223 ACQ223 AMM223 AWI223 BGE223 BQA223 BZW223 CJS223 CTO223 DDK223 DNG223 DXC223 EGY223 EQU223 FAQ223 FKM223 FUI223 GEE223 GOA223 GXW223 HHS223 HRO223 IBK223 ILG223 IVC223 JEY223 JOU223 JYQ223 KIM223 KSI223 LCE223 LMA223 LVW223 MFS223 MPO223 MZK223 NJG223 NTC223 OCY223 OMU223 OWQ223 PGM223 PQI223 QAE223 QKA223 QTW223 RDS223 RNO223 RXK223 SHG223 SRC223 TAY223 TKU223 TUQ223 UEM223 UOI223 UYE223 VIA223 VRW223 WBS223 WLO223 WVK223 C65790 IY65790 SU65790 ACQ65790 AMM65790 AWI65790 BGE65790 BQA65790 BZW65790 CJS65790 CTO65790 DDK65790 DNG65790 DXC65790 EGY65790 EQU65790 FAQ65790 FKM65790 FUI65790 GEE65790 GOA65790 GXW65790 HHS65790 HRO65790 IBK65790 ILG65790 IVC65790 JEY65790 JOU65790 JYQ65790 KIM65790 KSI65790 LCE65790 LMA65790 LVW65790 MFS65790 MPO65790 MZK65790 NJG65790 NTC65790 OCY65790 OMU65790 OWQ65790 PGM65790 PQI65790 QAE65790 QKA65790 QTW65790 RDS65790 RNO65790 RXK65790 SHG65790 SRC65790 TAY65790 TKU65790 TUQ65790 UEM65790 UOI65790 UYE65790 VIA65790 VRW65790 WBS65790 WLO65790 WVK65790 C131326 IY131326 SU131326 ACQ131326 AMM131326 AWI131326 BGE131326 BQA131326 BZW131326 CJS131326 CTO131326 DDK131326 DNG131326 DXC131326 EGY131326 EQU131326 FAQ131326 FKM131326 FUI131326 GEE131326 GOA131326 GXW131326 HHS131326 HRO131326 IBK131326 ILG131326 IVC131326 JEY131326 JOU131326 JYQ131326 KIM131326 KSI131326 LCE131326 LMA131326 LVW131326 MFS131326 MPO131326 MZK131326 NJG131326 NTC131326 OCY131326 OMU131326 OWQ131326 PGM131326 PQI131326 QAE131326 QKA131326 QTW131326 RDS131326 RNO131326 RXK131326 SHG131326 SRC131326 TAY131326 TKU131326 TUQ131326 UEM131326 UOI131326 UYE131326 VIA131326 VRW131326 WBS131326 WLO131326 WVK131326 C196862 IY196862 SU196862 ACQ196862 AMM196862 AWI196862 BGE196862 BQA196862 BZW196862 CJS196862 CTO196862 DDK196862 DNG196862 DXC196862 EGY196862 EQU196862 FAQ196862 FKM196862 FUI196862 GEE196862 GOA196862 GXW196862 HHS196862 HRO196862 IBK196862 ILG196862 IVC196862 JEY196862 JOU196862 JYQ196862 KIM196862 KSI196862 LCE196862 LMA196862 LVW196862 MFS196862 MPO196862 MZK196862 NJG196862 NTC196862 OCY196862 OMU196862 OWQ196862 PGM196862 PQI196862 QAE196862 QKA196862 QTW196862 RDS196862 RNO196862 RXK196862 SHG196862 SRC196862 TAY196862 TKU196862 TUQ196862 UEM196862 UOI196862 UYE196862 VIA196862 VRW196862 WBS196862 WLO196862 WVK196862 C262398 IY262398 SU262398 ACQ262398 AMM262398 AWI262398 BGE262398 BQA262398 BZW262398 CJS262398 CTO262398 DDK262398 DNG262398 DXC262398 EGY262398 EQU262398 FAQ262398 FKM262398 FUI262398 GEE262398 GOA262398 GXW262398 HHS262398 HRO262398 IBK262398 ILG262398 IVC262398 JEY262398 JOU262398 JYQ262398 KIM262398 KSI262398 LCE262398 LMA262398 LVW262398 MFS262398 MPO262398 MZK262398 NJG262398 NTC262398 OCY262398 OMU262398 OWQ262398 PGM262398 PQI262398 QAE262398 QKA262398 QTW262398 RDS262398 RNO262398 RXK262398 SHG262398 SRC262398 TAY262398 TKU262398 TUQ262398 UEM262398 UOI262398 UYE262398 VIA262398 VRW262398 WBS262398 WLO262398 WVK262398 C327934 IY327934 SU327934 ACQ327934 AMM327934 AWI327934 BGE327934 BQA327934 BZW327934 CJS327934 CTO327934 DDK327934 DNG327934 DXC327934 EGY327934 EQU327934 FAQ327934 FKM327934 FUI327934 GEE327934 GOA327934 GXW327934 HHS327934 HRO327934 IBK327934 ILG327934 IVC327934 JEY327934 JOU327934 JYQ327934 KIM327934 KSI327934 LCE327934 LMA327934 LVW327934 MFS327934 MPO327934 MZK327934 NJG327934 NTC327934 OCY327934 OMU327934 OWQ327934 PGM327934 PQI327934 QAE327934 QKA327934 QTW327934 RDS327934 RNO327934 RXK327934 SHG327934 SRC327934 TAY327934 TKU327934 TUQ327934 UEM327934 UOI327934 UYE327934 VIA327934 VRW327934 WBS327934 WLO327934 WVK327934 C393470 IY393470 SU393470 ACQ393470 AMM393470 AWI393470 BGE393470 BQA393470 BZW393470 CJS393470 CTO393470 DDK393470 DNG393470 DXC393470 EGY393470 EQU393470 FAQ393470 FKM393470 FUI393470 GEE393470 GOA393470 GXW393470 HHS393470 HRO393470 IBK393470 ILG393470 IVC393470 JEY393470 JOU393470 JYQ393470 KIM393470 KSI393470 LCE393470 LMA393470 LVW393470 MFS393470 MPO393470 MZK393470 NJG393470 NTC393470 OCY393470 OMU393470 OWQ393470 PGM393470 PQI393470 QAE393470 QKA393470 QTW393470 RDS393470 RNO393470 RXK393470 SHG393470 SRC393470 TAY393470 TKU393470 TUQ393470 UEM393470 UOI393470 UYE393470 VIA393470 VRW393470 WBS393470 WLO393470 WVK393470 C459006 IY459006 SU459006 ACQ459006 AMM459006 AWI459006 BGE459006 BQA459006 BZW459006 CJS459006 CTO459006 DDK459006 DNG459006 DXC459006 EGY459006 EQU459006 FAQ459006 FKM459006 FUI459006 GEE459006 GOA459006 GXW459006 HHS459006 HRO459006 IBK459006 ILG459006 IVC459006 JEY459006 JOU459006 JYQ459006 KIM459006 KSI459006 LCE459006 LMA459006 LVW459006 MFS459006 MPO459006 MZK459006 NJG459006 NTC459006 OCY459006 OMU459006 OWQ459006 PGM459006 PQI459006 QAE459006 QKA459006 QTW459006 RDS459006 RNO459006 RXK459006 SHG459006 SRC459006 TAY459006 TKU459006 TUQ459006 UEM459006 UOI459006 UYE459006 VIA459006 VRW459006 WBS459006 WLO459006 WVK459006 C524542 IY524542 SU524542 ACQ524542 AMM524542 AWI524542 BGE524542 BQA524542 BZW524542 CJS524542 CTO524542 DDK524542 DNG524542 DXC524542 EGY524542 EQU524542 FAQ524542 FKM524542 FUI524542 GEE524542 GOA524542 GXW524542 HHS524542 HRO524542 IBK524542 ILG524542 IVC524542 JEY524542 JOU524542 JYQ524542 KIM524542 KSI524542 LCE524542 LMA524542 LVW524542 MFS524542 MPO524542 MZK524542 NJG524542 NTC524542 OCY524542 OMU524542 OWQ524542 PGM524542 PQI524542 QAE524542 QKA524542 QTW524542 RDS524542 RNO524542 RXK524542 SHG524542 SRC524542 TAY524542 TKU524542 TUQ524542 UEM524542 UOI524542 UYE524542 VIA524542 VRW524542 WBS524542 WLO524542 WVK524542 C590078 IY590078 SU590078 ACQ590078 AMM590078 AWI590078 BGE590078 BQA590078 BZW590078 CJS590078 CTO590078 DDK590078 DNG590078 DXC590078 EGY590078 EQU590078 FAQ590078 FKM590078 FUI590078 GEE590078 GOA590078 GXW590078 HHS590078 HRO590078 IBK590078 ILG590078 IVC590078 JEY590078 JOU590078 JYQ590078 KIM590078 KSI590078 LCE590078 LMA590078 LVW590078 MFS590078 MPO590078 MZK590078 NJG590078 NTC590078 OCY590078 OMU590078 OWQ590078 PGM590078 PQI590078 QAE590078 QKA590078 QTW590078 RDS590078 RNO590078 RXK590078 SHG590078 SRC590078 TAY590078 TKU590078 TUQ590078 UEM590078 UOI590078 UYE590078 VIA590078 VRW590078 WBS590078 WLO590078 WVK590078 C655614 IY655614 SU655614 ACQ655614 AMM655614 AWI655614 BGE655614 BQA655614 BZW655614 CJS655614 CTO655614 DDK655614 DNG655614 DXC655614 EGY655614 EQU655614 FAQ655614 FKM655614 FUI655614 GEE655614 GOA655614 GXW655614 HHS655614 HRO655614 IBK655614 ILG655614 IVC655614 JEY655614 JOU655614 JYQ655614 KIM655614 KSI655614 LCE655614 LMA655614 LVW655614 MFS655614 MPO655614 MZK655614 NJG655614 NTC655614 OCY655614 OMU655614 OWQ655614 PGM655614 PQI655614 QAE655614 QKA655614 QTW655614 RDS655614 RNO655614 RXK655614 SHG655614 SRC655614 TAY655614 TKU655614 TUQ655614 UEM655614 UOI655614 UYE655614 VIA655614 VRW655614 WBS655614 WLO655614 WVK655614 C721150 IY721150 SU721150 ACQ721150 AMM721150 AWI721150 BGE721150 BQA721150 BZW721150 CJS721150 CTO721150 DDK721150 DNG721150 DXC721150 EGY721150 EQU721150 FAQ721150 FKM721150 FUI721150 GEE721150 GOA721150 GXW721150 HHS721150 HRO721150 IBK721150 ILG721150 IVC721150 JEY721150 JOU721150 JYQ721150 KIM721150 KSI721150 LCE721150 LMA721150 LVW721150 MFS721150 MPO721150 MZK721150 NJG721150 NTC721150 OCY721150 OMU721150 OWQ721150 PGM721150 PQI721150 QAE721150 QKA721150 QTW721150 RDS721150 RNO721150 RXK721150 SHG721150 SRC721150 TAY721150 TKU721150 TUQ721150 UEM721150 UOI721150 UYE721150 VIA721150 VRW721150 WBS721150 WLO721150 WVK721150 C786686 IY786686 SU786686 ACQ786686 AMM786686 AWI786686 BGE786686 BQA786686 BZW786686 CJS786686 CTO786686 DDK786686 DNG786686 DXC786686 EGY786686 EQU786686 FAQ786686 FKM786686 FUI786686 GEE786686 GOA786686 GXW786686 HHS786686 HRO786686 IBK786686 ILG786686 IVC786686 JEY786686 JOU786686 JYQ786686 KIM786686 KSI786686 LCE786686 LMA786686 LVW786686 MFS786686 MPO786686 MZK786686 NJG786686 NTC786686 OCY786686 OMU786686 OWQ786686 PGM786686 PQI786686 QAE786686 QKA786686 QTW786686 RDS786686 RNO786686 RXK786686 SHG786686 SRC786686 TAY786686 TKU786686 TUQ786686 UEM786686 UOI786686 UYE786686 VIA786686 VRW786686 WBS786686 WLO786686 WVK786686 C852222 IY852222 SU852222 ACQ852222 AMM852222 AWI852222 BGE852222 BQA852222 BZW852222 CJS852222 CTO852222 DDK852222 DNG852222 DXC852222 EGY852222 EQU852222 FAQ852222 FKM852222 FUI852222 GEE852222 GOA852222 GXW852222 HHS852222 HRO852222 IBK852222 ILG852222 IVC852222 JEY852222 JOU852222 JYQ852222 KIM852222 KSI852222 LCE852222 LMA852222 LVW852222 MFS852222 MPO852222 MZK852222 NJG852222 NTC852222 OCY852222 OMU852222 OWQ852222 PGM852222 PQI852222 QAE852222 QKA852222 QTW852222 RDS852222 RNO852222 RXK852222 SHG852222 SRC852222 TAY852222 TKU852222 TUQ852222 UEM852222 UOI852222 UYE852222 VIA852222 VRW852222 WBS852222 WLO852222 WVK852222 C917758 IY917758 SU917758 ACQ917758 AMM917758 AWI917758 BGE917758 BQA917758 BZW917758 CJS917758 CTO917758 DDK917758 DNG917758 DXC917758 EGY917758 EQU917758 FAQ917758 FKM917758 FUI917758 GEE917758 GOA917758 GXW917758 HHS917758 HRO917758 IBK917758 ILG917758 IVC917758 JEY917758 JOU917758 JYQ917758 KIM917758 KSI917758 LCE917758 LMA917758 LVW917758 MFS917758 MPO917758 MZK917758 NJG917758 NTC917758 OCY917758 OMU917758 OWQ917758 PGM917758 PQI917758 QAE917758 QKA917758 QTW917758 RDS917758 RNO917758 RXK917758 SHG917758 SRC917758 TAY917758 TKU917758 TUQ917758 UEM917758 UOI917758 UYE917758 VIA917758 VRW917758 WBS917758 WLO917758 WVK917758 C983294 IY983294 SU983294 ACQ983294 AMM983294 AWI983294 BGE983294 BQA983294 BZW983294 CJS983294 CTO983294 DDK983294 DNG983294 DXC983294 EGY983294 EQU983294 FAQ983294 FKM983294 FUI983294 GEE983294 GOA983294 GXW983294 HHS983294 HRO983294 IBK983294 ILG983294 IVC983294 JEY983294 JOU983294 JYQ983294 KIM983294 KSI983294 LCE983294 LMA983294 LVW983294 MFS983294 MPO983294 MZK983294 NJG983294 NTC983294 OCY983294 OMU983294 OWQ983294 PGM983294 PQI983294 QAE983294 QKA983294 QTW983294 RDS983294 RNO983294 RXK983294 SHG983294 SRC983294 TAY983294 TKU983294 TUQ983294 UEM983294 UOI983294 UYE983294 VIA983294 VRW983294 WBS983294 WLO983294 WVK983294 C230 IY230 SU230 ACQ230 AMM230 AWI230 BGE230 BQA230 BZW230 CJS230 CTO230 DDK230 DNG230 DXC230 EGY230 EQU230 FAQ230 FKM230 FUI230 GEE230 GOA230 GXW230 HHS230 HRO230 IBK230 ILG230 IVC230 JEY230 JOU230 JYQ230 KIM230 KSI230 LCE230 LMA230 LVW230 MFS230 MPO230 MZK230 NJG230 NTC230 OCY230 OMU230 OWQ230 PGM230 PQI230 QAE230 QKA230 QTW230 RDS230 RNO230 RXK230 SHG230 SRC230 TAY230 TKU230 TUQ230 UEM230 UOI230 UYE230 VIA230 VRW230 WBS230 WLO230 WVK230 C65797:C65799 IY65797:IY65799 SU65797:SU65799 ACQ65797:ACQ65799 AMM65797:AMM65799 AWI65797:AWI65799 BGE65797:BGE65799 BQA65797:BQA65799 BZW65797:BZW65799 CJS65797:CJS65799 CTO65797:CTO65799 DDK65797:DDK65799 DNG65797:DNG65799 DXC65797:DXC65799 EGY65797:EGY65799 EQU65797:EQU65799 FAQ65797:FAQ65799 FKM65797:FKM65799 FUI65797:FUI65799 GEE65797:GEE65799 GOA65797:GOA65799 GXW65797:GXW65799 HHS65797:HHS65799 HRO65797:HRO65799 IBK65797:IBK65799 ILG65797:ILG65799 IVC65797:IVC65799 JEY65797:JEY65799 JOU65797:JOU65799 JYQ65797:JYQ65799 KIM65797:KIM65799 KSI65797:KSI65799 LCE65797:LCE65799 LMA65797:LMA65799 LVW65797:LVW65799 MFS65797:MFS65799 MPO65797:MPO65799 MZK65797:MZK65799 NJG65797:NJG65799 NTC65797:NTC65799 OCY65797:OCY65799 OMU65797:OMU65799 OWQ65797:OWQ65799 PGM65797:PGM65799 PQI65797:PQI65799 QAE65797:QAE65799 QKA65797:QKA65799 QTW65797:QTW65799 RDS65797:RDS65799 RNO65797:RNO65799 RXK65797:RXK65799 SHG65797:SHG65799 SRC65797:SRC65799 TAY65797:TAY65799 TKU65797:TKU65799 TUQ65797:TUQ65799 UEM65797:UEM65799 UOI65797:UOI65799 UYE65797:UYE65799 VIA65797:VIA65799 VRW65797:VRW65799 WBS65797:WBS65799 WLO65797:WLO65799 WVK65797:WVK65799 C131333:C131335 IY131333:IY131335 SU131333:SU131335 ACQ131333:ACQ131335 AMM131333:AMM131335 AWI131333:AWI131335 BGE131333:BGE131335 BQA131333:BQA131335 BZW131333:BZW131335 CJS131333:CJS131335 CTO131333:CTO131335 DDK131333:DDK131335 DNG131333:DNG131335 DXC131333:DXC131335 EGY131333:EGY131335 EQU131333:EQU131335 FAQ131333:FAQ131335 FKM131333:FKM131335 FUI131333:FUI131335 GEE131333:GEE131335 GOA131333:GOA131335 GXW131333:GXW131335 HHS131333:HHS131335 HRO131333:HRO131335 IBK131333:IBK131335 ILG131333:ILG131335 IVC131333:IVC131335 JEY131333:JEY131335 JOU131333:JOU131335 JYQ131333:JYQ131335 KIM131333:KIM131335 KSI131333:KSI131335 LCE131333:LCE131335 LMA131333:LMA131335 LVW131333:LVW131335 MFS131333:MFS131335 MPO131333:MPO131335 MZK131333:MZK131335 NJG131333:NJG131335 NTC131333:NTC131335 OCY131333:OCY131335 OMU131333:OMU131335 OWQ131333:OWQ131335 PGM131333:PGM131335 PQI131333:PQI131335 QAE131333:QAE131335 QKA131333:QKA131335 QTW131333:QTW131335 RDS131333:RDS131335 RNO131333:RNO131335 RXK131333:RXK131335 SHG131333:SHG131335 SRC131333:SRC131335 TAY131333:TAY131335 TKU131333:TKU131335 TUQ131333:TUQ131335 UEM131333:UEM131335 UOI131333:UOI131335 UYE131333:UYE131335 VIA131333:VIA131335 VRW131333:VRW131335 WBS131333:WBS131335 WLO131333:WLO131335 WVK131333:WVK131335 C196869:C196871 IY196869:IY196871 SU196869:SU196871 ACQ196869:ACQ196871 AMM196869:AMM196871 AWI196869:AWI196871 BGE196869:BGE196871 BQA196869:BQA196871 BZW196869:BZW196871 CJS196869:CJS196871 CTO196869:CTO196871 DDK196869:DDK196871 DNG196869:DNG196871 DXC196869:DXC196871 EGY196869:EGY196871 EQU196869:EQU196871 FAQ196869:FAQ196871 FKM196869:FKM196871 FUI196869:FUI196871 GEE196869:GEE196871 GOA196869:GOA196871 GXW196869:GXW196871 HHS196869:HHS196871 HRO196869:HRO196871 IBK196869:IBK196871 ILG196869:ILG196871 IVC196869:IVC196871 JEY196869:JEY196871 JOU196869:JOU196871 JYQ196869:JYQ196871 KIM196869:KIM196871 KSI196869:KSI196871 LCE196869:LCE196871 LMA196869:LMA196871 LVW196869:LVW196871 MFS196869:MFS196871 MPO196869:MPO196871 MZK196869:MZK196871 NJG196869:NJG196871 NTC196869:NTC196871 OCY196869:OCY196871 OMU196869:OMU196871 OWQ196869:OWQ196871 PGM196869:PGM196871 PQI196869:PQI196871 QAE196869:QAE196871 QKA196869:QKA196871 QTW196869:QTW196871 RDS196869:RDS196871 RNO196869:RNO196871 RXK196869:RXK196871 SHG196869:SHG196871 SRC196869:SRC196871 TAY196869:TAY196871 TKU196869:TKU196871 TUQ196869:TUQ196871 UEM196869:UEM196871 UOI196869:UOI196871 UYE196869:UYE196871 VIA196869:VIA196871 VRW196869:VRW196871 WBS196869:WBS196871 WLO196869:WLO196871 WVK196869:WVK196871 C262405:C262407 IY262405:IY262407 SU262405:SU262407 ACQ262405:ACQ262407 AMM262405:AMM262407 AWI262405:AWI262407 BGE262405:BGE262407 BQA262405:BQA262407 BZW262405:BZW262407 CJS262405:CJS262407 CTO262405:CTO262407 DDK262405:DDK262407 DNG262405:DNG262407 DXC262405:DXC262407 EGY262405:EGY262407 EQU262405:EQU262407 FAQ262405:FAQ262407 FKM262405:FKM262407 FUI262405:FUI262407 GEE262405:GEE262407 GOA262405:GOA262407 GXW262405:GXW262407 HHS262405:HHS262407 HRO262405:HRO262407 IBK262405:IBK262407 ILG262405:ILG262407 IVC262405:IVC262407 JEY262405:JEY262407 JOU262405:JOU262407 JYQ262405:JYQ262407 KIM262405:KIM262407 KSI262405:KSI262407 LCE262405:LCE262407 LMA262405:LMA262407 LVW262405:LVW262407 MFS262405:MFS262407 MPO262405:MPO262407 MZK262405:MZK262407 NJG262405:NJG262407 NTC262405:NTC262407 OCY262405:OCY262407 OMU262405:OMU262407 OWQ262405:OWQ262407 PGM262405:PGM262407 PQI262405:PQI262407 QAE262405:QAE262407 QKA262405:QKA262407 QTW262405:QTW262407 RDS262405:RDS262407 RNO262405:RNO262407 RXK262405:RXK262407 SHG262405:SHG262407 SRC262405:SRC262407 TAY262405:TAY262407 TKU262405:TKU262407 TUQ262405:TUQ262407 UEM262405:UEM262407 UOI262405:UOI262407 UYE262405:UYE262407 VIA262405:VIA262407 VRW262405:VRW262407 WBS262405:WBS262407 WLO262405:WLO262407 WVK262405:WVK262407 C327941:C327943 IY327941:IY327943 SU327941:SU327943 ACQ327941:ACQ327943 AMM327941:AMM327943 AWI327941:AWI327943 BGE327941:BGE327943 BQA327941:BQA327943 BZW327941:BZW327943 CJS327941:CJS327943 CTO327941:CTO327943 DDK327941:DDK327943 DNG327941:DNG327943 DXC327941:DXC327943 EGY327941:EGY327943 EQU327941:EQU327943 FAQ327941:FAQ327943 FKM327941:FKM327943 FUI327941:FUI327943 GEE327941:GEE327943 GOA327941:GOA327943 GXW327941:GXW327943 HHS327941:HHS327943 HRO327941:HRO327943 IBK327941:IBK327943 ILG327941:ILG327943 IVC327941:IVC327943 JEY327941:JEY327943 JOU327941:JOU327943 JYQ327941:JYQ327943 KIM327941:KIM327943 KSI327941:KSI327943 LCE327941:LCE327943 LMA327941:LMA327943 LVW327941:LVW327943 MFS327941:MFS327943 MPO327941:MPO327943 MZK327941:MZK327943 NJG327941:NJG327943 NTC327941:NTC327943 OCY327941:OCY327943 OMU327941:OMU327943 OWQ327941:OWQ327943 PGM327941:PGM327943 PQI327941:PQI327943 QAE327941:QAE327943 QKA327941:QKA327943 QTW327941:QTW327943 RDS327941:RDS327943 RNO327941:RNO327943 RXK327941:RXK327943 SHG327941:SHG327943 SRC327941:SRC327943 TAY327941:TAY327943 TKU327941:TKU327943 TUQ327941:TUQ327943 UEM327941:UEM327943 UOI327941:UOI327943 UYE327941:UYE327943 VIA327941:VIA327943 VRW327941:VRW327943 WBS327941:WBS327943 WLO327941:WLO327943 WVK327941:WVK327943 C393477:C393479 IY393477:IY393479 SU393477:SU393479 ACQ393477:ACQ393479 AMM393477:AMM393479 AWI393477:AWI393479 BGE393477:BGE393479 BQA393477:BQA393479 BZW393477:BZW393479 CJS393477:CJS393479 CTO393477:CTO393479 DDK393477:DDK393479 DNG393477:DNG393479 DXC393477:DXC393479 EGY393477:EGY393479 EQU393477:EQU393479 FAQ393477:FAQ393479 FKM393477:FKM393479 FUI393477:FUI393479 GEE393477:GEE393479 GOA393477:GOA393479 GXW393477:GXW393479 HHS393477:HHS393479 HRO393477:HRO393479 IBK393477:IBK393479 ILG393477:ILG393479 IVC393477:IVC393479 JEY393477:JEY393479 JOU393477:JOU393479 JYQ393477:JYQ393479 KIM393477:KIM393479 KSI393477:KSI393479 LCE393477:LCE393479 LMA393477:LMA393479 LVW393477:LVW393479 MFS393477:MFS393479 MPO393477:MPO393479 MZK393477:MZK393479 NJG393477:NJG393479 NTC393477:NTC393479 OCY393477:OCY393479 OMU393477:OMU393479 OWQ393477:OWQ393479 PGM393477:PGM393479 PQI393477:PQI393479 QAE393477:QAE393479 QKA393477:QKA393479 QTW393477:QTW393479 RDS393477:RDS393479 RNO393477:RNO393479 RXK393477:RXK393479 SHG393477:SHG393479 SRC393477:SRC393479 TAY393477:TAY393479 TKU393477:TKU393479 TUQ393477:TUQ393479 UEM393477:UEM393479 UOI393477:UOI393479 UYE393477:UYE393479 VIA393477:VIA393479 VRW393477:VRW393479 WBS393477:WBS393479 WLO393477:WLO393479 WVK393477:WVK393479 C459013:C459015 IY459013:IY459015 SU459013:SU459015 ACQ459013:ACQ459015 AMM459013:AMM459015 AWI459013:AWI459015 BGE459013:BGE459015 BQA459013:BQA459015 BZW459013:BZW459015 CJS459013:CJS459015 CTO459013:CTO459015 DDK459013:DDK459015 DNG459013:DNG459015 DXC459013:DXC459015 EGY459013:EGY459015 EQU459013:EQU459015 FAQ459013:FAQ459015 FKM459013:FKM459015 FUI459013:FUI459015 GEE459013:GEE459015 GOA459013:GOA459015 GXW459013:GXW459015 HHS459013:HHS459015 HRO459013:HRO459015 IBK459013:IBK459015 ILG459013:ILG459015 IVC459013:IVC459015 JEY459013:JEY459015 JOU459013:JOU459015 JYQ459013:JYQ459015 KIM459013:KIM459015 KSI459013:KSI459015 LCE459013:LCE459015 LMA459013:LMA459015 LVW459013:LVW459015 MFS459013:MFS459015 MPO459013:MPO459015 MZK459013:MZK459015 NJG459013:NJG459015 NTC459013:NTC459015 OCY459013:OCY459015 OMU459013:OMU459015 OWQ459013:OWQ459015 PGM459013:PGM459015 PQI459013:PQI459015 QAE459013:QAE459015 QKA459013:QKA459015 QTW459013:QTW459015 RDS459013:RDS459015 RNO459013:RNO459015 RXK459013:RXK459015 SHG459013:SHG459015 SRC459013:SRC459015 TAY459013:TAY459015 TKU459013:TKU459015 TUQ459013:TUQ459015 UEM459013:UEM459015 UOI459013:UOI459015 UYE459013:UYE459015 VIA459013:VIA459015 VRW459013:VRW459015 WBS459013:WBS459015 WLO459013:WLO459015 WVK459013:WVK459015 C524549:C524551 IY524549:IY524551 SU524549:SU524551 ACQ524549:ACQ524551 AMM524549:AMM524551 AWI524549:AWI524551 BGE524549:BGE524551 BQA524549:BQA524551 BZW524549:BZW524551 CJS524549:CJS524551 CTO524549:CTO524551 DDK524549:DDK524551 DNG524549:DNG524551 DXC524549:DXC524551 EGY524549:EGY524551 EQU524549:EQU524551 FAQ524549:FAQ524551 FKM524549:FKM524551 FUI524549:FUI524551 GEE524549:GEE524551 GOA524549:GOA524551 GXW524549:GXW524551 HHS524549:HHS524551 HRO524549:HRO524551 IBK524549:IBK524551 ILG524549:ILG524551 IVC524549:IVC524551 JEY524549:JEY524551 JOU524549:JOU524551 JYQ524549:JYQ524551 KIM524549:KIM524551 KSI524549:KSI524551 LCE524549:LCE524551 LMA524549:LMA524551 LVW524549:LVW524551 MFS524549:MFS524551 MPO524549:MPO524551 MZK524549:MZK524551 NJG524549:NJG524551 NTC524549:NTC524551 OCY524549:OCY524551 OMU524549:OMU524551 OWQ524549:OWQ524551 PGM524549:PGM524551 PQI524549:PQI524551 QAE524549:QAE524551 QKA524549:QKA524551 QTW524549:QTW524551 RDS524549:RDS524551 RNO524549:RNO524551 RXK524549:RXK524551 SHG524549:SHG524551 SRC524549:SRC524551 TAY524549:TAY524551 TKU524549:TKU524551 TUQ524549:TUQ524551 UEM524549:UEM524551 UOI524549:UOI524551 UYE524549:UYE524551 VIA524549:VIA524551 VRW524549:VRW524551 WBS524549:WBS524551 WLO524549:WLO524551 WVK524549:WVK524551 C590085:C590087 IY590085:IY590087 SU590085:SU590087 ACQ590085:ACQ590087 AMM590085:AMM590087 AWI590085:AWI590087 BGE590085:BGE590087 BQA590085:BQA590087 BZW590085:BZW590087 CJS590085:CJS590087 CTO590085:CTO590087 DDK590085:DDK590087 DNG590085:DNG590087 DXC590085:DXC590087 EGY590085:EGY590087 EQU590085:EQU590087 FAQ590085:FAQ590087 FKM590085:FKM590087 FUI590085:FUI590087 GEE590085:GEE590087 GOA590085:GOA590087 GXW590085:GXW590087 HHS590085:HHS590087 HRO590085:HRO590087 IBK590085:IBK590087 ILG590085:ILG590087 IVC590085:IVC590087 JEY590085:JEY590087 JOU590085:JOU590087 JYQ590085:JYQ590087 KIM590085:KIM590087 KSI590085:KSI590087 LCE590085:LCE590087 LMA590085:LMA590087 LVW590085:LVW590087 MFS590085:MFS590087 MPO590085:MPO590087 MZK590085:MZK590087 NJG590085:NJG590087 NTC590085:NTC590087 OCY590085:OCY590087 OMU590085:OMU590087 OWQ590085:OWQ590087 PGM590085:PGM590087 PQI590085:PQI590087 QAE590085:QAE590087 QKA590085:QKA590087 QTW590085:QTW590087 RDS590085:RDS590087 RNO590085:RNO590087 RXK590085:RXK590087 SHG590085:SHG590087 SRC590085:SRC590087 TAY590085:TAY590087 TKU590085:TKU590087 TUQ590085:TUQ590087 UEM590085:UEM590087 UOI590085:UOI590087 UYE590085:UYE590087 VIA590085:VIA590087 VRW590085:VRW590087 WBS590085:WBS590087 WLO590085:WLO590087 WVK590085:WVK590087 C655621:C655623 IY655621:IY655623 SU655621:SU655623 ACQ655621:ACQ655623 AMM655621:AMM655623 AWI655621:AWI655623 BGE655621:BGE655623 BQA655621:BQA655623 BZW655621:BZW655623 CJS655621:CJS655623 CTO655621:CTO655623 DDK655621:DDK655623 DNG655621:DNG655623 DXC655621:DXC655623 EGY655621:EGY655623 EQU655621:EQU655623 FAQ655621:FAQ655623 FKM655621:FKM655623 FUI655621:FUI655623 GEE655621:GEE655623 GOA655621:GOA655623 GXW655621:GXW655623 HHS655621:HHS655623 HRO655621:HRO655623 IBK655621:IBK655623 ILG655621:ILG655623 IVC655621:IVC655623 JEY655621:JEY655623 JOU655621:JOU655623 JYQ655621:JYQ655623 KIM655621:KIM655623 KSI655621:KSI655623 LCE655621:LCE655623 LMA655621:LMA655623 LVW655621:LVW655623 MFS655621:MFS655623 MPO655621:MPO655623 MZK655621:MZK655623 NJG655621:NJG655623 NTC655621:NTC655623 OCY655621:OCY655623 OMU655621:OMU655623 OWQ655621:OWQ655623 PGM655621:PGM655623 PQI655621:PQI655623 QAE655621:QAE655623 QKA655621:QKA655623 QTW655621:QTW655623 RDS655621:RDS655623 RNO655621:RNO655623 RXK655621:RXK655623 SHG655621:SHG655623 SRC655621:SRC655623 TAY655621:TAY655623 TKU655621:TKU655623 TUQ655621:TUQ655623 UEM655621:UEM655623 UOI655621:UOI655623 UYE655621:UYE655623 VIA655621:VIA655623 VRW655621:VRW655623 WBS655621:WBS655623 WLO655621:WLO655623 WVK655621:WVK655623 C721157:C721159 IY721157:IY721159 SU721157:SU721159 ACQ721157:ACQ721159 AMM721157:AMM721159 AWI721157:AWI721159 BGE721157:BGE721159 BQA721157:BQA721159 BZW721157:BZW721159 CJS721157:CJS721159 CTO721157:CTO721159 DDK721157:DDK721159 DNG721157:DNG721159 DXC721157:DXC721159 EGY721157:EGY721159 EQU721157:EQU721159 FAQ721157:FAQ721159 FKM721157:FKM721159 FUI721157:FUI721159 GEE721157:GEE721159 GOA721157:GOA721159 GXW721157:GXW721159 HHS721157:HHS721159 HRO721157:HRO721159 IBK721157:IBK721159 ILG721157:ILG721159 IVC721157:IVC721159 JEY721157:JEY721159 JOU721157:JOU721159 JYQ721157:JYQ721159 KIM721157:KIM721159 KSI721157:KSI721159 LCE721157:LCE721159 LMA721157:LMA721159 LVW721157:LVW721159 MFS721157:MFS721159 MPO721157:MPO721159 MZK721157:MZK721159 NJG721157:NJG721159 NTC721157:NTC721159 OCY721157:OCY721159 OMU721157:OMU721159 OWQ721157:OWQ721159 PGM721157:PGM721159 PQI721157:PQI721159 QAE721157:QAE721159 QKA721157:QKA721159 QTW721157:QTW721159 RDS721157:RDS721159 RNO721157:RNO721159 RXK721157:RXK721159 SHG721157:SHG721159 SRC721157:SRC721159 TAY721157:TAY721159 TKU721157:TKU721159 TUQ721157:TUQ721159 UEM721157:UEM721159 UOI721157:UOI721159 UYE721157:UYE721159 VIA721157:VIA721159 VRW721157:VRW721159 WBS721157:WBS721159 WLO721157:WLO721159 WVK721157:WVK721159 C786693:C786695 IY786693:IY786695 SU786693:SU786695 ACQ786693:ACQ786695 AMM786693:AMM786695 AWI786693:AWI786695 BGE786693:BGE786695 BQA786693:BQA786695 BZW786693:BZW786695 CJS786693:CJS786695 CTO786693:CTO786695 DDK786693:DDK786695 DNG786693:DNG786695 DXC786693:DXC786695 EGY786693:EGY786695 EQU786693:EQU786695 FAQ786693:FAQ786695 FKM786693:FKM786695 FUI786693:FUI786695 GEE786693:GEE786695 GOA786693:GOA786695 GXW786693:GXW786695 HHS786693:HHS786695 HRO786693:HRO786695 IBK786693:IBK786695 ILG786693:ILG786695 IVC786693:IVC786695 JEY786693:JEY786695 JOU786693:JOU786695 JYQ786693:JYQ786695 KIM786693:KIM786695 KSI786693:KSI786695 LCE786693:LCE786695 LMA786693:LMA786695 LVW786693:LVW786695 MFS786693:MFS786695 MPO786693:MPO786695 MZK786693:MZK786695 NJG786693:NJG786695 NTC786693:NTC786695 OCY786693:OCY786695 OMU786693:OMU786695 OWQ786693:OWQ786695 PGM786693:PGM786695 PQI786693:PQI786695 QAE786693:QAE786695 QKA786693:QKA786695 QTW786693:QTW786695 RDS786693:RDS786695 RNO786693:RNO786695 RXK786693:RXK786695 SHG786693:SHG786695 SRC786693:SRC786695 TAY786693:TAY786695 TKU786693:TKU786695 TUQ786693:TUQ786695 UEM786693:UEM786695 UOI786693:UOI786695 UYE786693:UYE786695 VIA786693:VIA786695 VRW786693:VRW786695 WBS786693:WBS786695 WLO786693:WLO786695 WVK786693:WVK786695 C852229:C852231 IY852229:IY852231 SU852229:SU852231 ACQ852229:ACQ852231 AMM852229:AMM852231 AWI852229:AWI852231 BGE852229:BGE852231 BQA852229:BQA852231 BZW852229:BZW852231 CJS852229:CJS852231 CTO852229:CTO852231 DDK852229:DDK852231 DNG852229:DNG852231 DXC852229:DXC852231 EGY852229:EGY852231 EQU852229:EQU852231 FAQ852229:FAQ852231 FKM852229:FKM852231 FUI852229:FUI852231 GEE852229:GEE852231 GOA852229:GOA852231 GXW852229:GXW852231 HHS852229:HHS852231 HRO852229:HRO852231 IBK852229:IBK852231 ILG852229:ILG852231 IVC852229:IVC852231 JEY852229:JEY852231 JOU852229:JOU852231 JYQ852229:JYQ852231 KIM852229:KIM852231 KSI852229:KSI852231 LCE852229:LCE852231 LMA852229:LMA852231 LVW852229:LVW852231 MFS852229:MFS852231 MPO852229:MPO852231 MZK852229:MZK852231 NJG852229:NJG852231 NTC852229:NTC852231 OCY852229:OCY852231 OMU852229:OMU852231 OWQ852229:OWQ852231 PGM852229:PGM852231 PQI852229:PQI852231 QAE852229:QAE852231 QKA852229:QKA852231 QTW852229:QTW852231 RDS852229:RDS852231 RNO852229:RNO852231 RXK852229:RXK852231 SHG852229:SHG852231 SRC852229:SRC852231 TAY852229:TAY852231 TKU852229:TKU852231 TUQ852229:TUQ852231 UEM852229:UEM852231 UOI852229:UOI852231 UYE852229:UYE852231 VIA852229:VIA852231 VRW852229:VRW852231 WBS852229:WBS852231 WLO852229:WLO852231 WVK852229:WVK852231 C917765:C917767 IY917765:IY917767 SU917765:SU917767 ACQ917765:ACQ917767 AMM917765:AMM917767 AWI917765:AWI917767 BGE917765:BGE917767 BQA917765:BQA917767 BZW917765:BZW917767 CJS917765:CJS917767 CTO917765:CTO917767 DDK917765:DDK917767 DNG917765:DNG917767 DXC917765:DXC917767 EGY917765:EGY917767 EQU917765:EQU917767 FAQ917765:FAQ917767 FKM917765:FKM917767 FUI917765:FUI917767 GEE917765:GEE917767 GOA917765:GOA917767 GXW917765:GXW917767 HHS917765:HHS917767 HRO917765:HRO917767 IBK917765:IBK917767 ILG917765:ILG917767 IVC917765:IVC917767 JEY917765:JEY917767 JOU917765:JOU917767 JYQ917765:JYQ917767 KIM917765:KIM917767 KSI917765:KSI917767 LCE917765:LCE917767 LMA917765:LMA917767 LVW917765:LVW917767 MFS917765:MFS917767 MPO917765:MPO917767 MZK917765:MZK917767 NJG917765:NJG917767 NTC917765:NTC917767 OCY917765:OCY917767 OMU917765:OMU917767 OWQ917765:OWQ917767 PGM917765:PGM917767 PQI917765:PQI917767 QAE917765:QAE917767 QKA917765:QKA917767 QTW917765:QTW917767 RDS917765:RDS917767 RNO917765:RNO917767 RXK917765:RXK917767 SHG917765:SHG917767 SRC917765:SRC917767 TAY917765:TAY917767 TKU917765:TKU917767 TUQ917765:TUQ917767 UEM917765:UEM917767 UOI917765:UOI917767 UYE917765:UYE917767 VIA917765:VIA917767 VRW917765:VRW917767 WBS917765:WBS917767 WLO917765:WLO917767 WVK917765:WVK917767 C983301:C983303 IY983301:IY983303 SU983301:SU983303 ACQ983301:ACQ983303 AMM983301:AMM983303 AWI983301:AWI983303 BGE983301:BGE983303 BQA983301:BQA983303 BZW983301:BZW983303 CJS983301:CJS983303 CTO983301:CTO983303 DDK983301:DDK983303 DNG983301:DNG983303 DXC983301:DXC983303 EGY983301:EGY983303 EQU983301:EQU983303 FAQ983301:FAQ983303 FKM983301:FKM983303 FUI983301:FUI983303 GEE983301:GEE983303 GOA983301:GOA983303 GXW983301:GXW983303 HHS983301:HHS983303 HRO983301:HRO983303 IBK983301:IBK983303 ILG983301:ILG983303 IVC983301:IVC983303 JEY983301:JEY983303 JOU983301:JOU983303 JYQ983301:JYQ983303 KIM983301:KIM983303 KSI983301:KSI983303 LCE983301:LCE983303 LMA983301:LMA983303 LVW983301:LVW983303 MFS983301:MFS983303 MPO983301:MPO983303 MZK983301:MZK983303 NJG983301:NJG983303 NTC983301:NTC983303 OCY983301:OCY983303 OMU983301:OMU983303 OWQ983301:OWQ983303 PGM983301:PGM983303 PQI983301:PQI983303 QAE983301:QAE983303 QKA983301:QKA983303 QTW983301:QTW983303 RDS983301:RDS983303 RNO983301:RNO983303 RXK983301:RXK983303 SHG983301:SHG983303 SRC983301:SRC983303 TAY983301:TAY983303 TKU983301:TKU983303 TUQ983301:TUQ983303 UEM983301:UEM983303 UOI983301:UOI983303 UYE983301:UYE983303 VIA983301:VIA983303 VRW983301:VRW983303 WBS983301:WBS983303 WLO983301:WLO983303 WVK983301:WVK983303 C237 IY237 SU237 ACQ237 AMM237 AWI237 BGE237 BQA237 BZW237 CJS237 CTO237 DDK237 DNG237 DXC237 EGY237 EQU237 FAQ237 FKM237 FUI237 GEE237 GOA237 GXW237 HHS237 HRO237 IBK237 ILG237 IVC237 JEY237 JOU237 JYQ237 KIM237 KSI237 LCE237 LMA237 LVW237 MFS237 MPO237 MZK237 NJG237 NTC237 OCY237 OMU237 OWQ237 PGM237 PQI237 QAE237 QKA237 QTW237 RDS237 RNO237 RXK237 SHG237 SRC237 TAY237 TKU237 TUQ237 UEM237 UOI237 UYE237 VIA237 VRW237 WBS237 WLO237 WVK237 C65806 IY65806 SU65806 ACQ65806 AMM65806 AWI65806 BGE65806 BQA65806 BZW65806 CJS65806 CTO65806 DDK65806 DNG65806 DXC65806 EGY65806 EQU65806 FAQ65806 FKM65806 FUI65806 GEE65806 GOA65806 GXW65806 HHS65806 HRO65806 IBK65806 ILG65806 IVC65806 JEY65806 JOU65806 JYQ65806 KIM65806 KSI65806 LCE65806 LMA65806 LVW65806 MFS65806 MPO65806 MZK65806 NJG65806 NTC65806 OCY65806 OMU65806 OWQ65806 PGM65806 PQI65806 QAE65806 QKA65806 QTW65806 RDS65806 RNO65806 RXK65806 SHG65806 SRC65806 TAY65806 TKU65806 TUQ65806 UEM65806 UOI65806 UYE65806 VIA65806 VRW65806 WBS65806 WLO65806 WVK65806 C131342 IY131342 SU131342 ACQ131342 AMM131342 AWI131342 BGE131342 BQA131342 BZW131342 CJS131342 CTO131342 DDK131342 DNG131342 DXC131342 EGY131342 EQU131342 FAQ131342 FKM131342 FUI131342 GEE131342 GOA131342 GXW131342 HHS131342 HRO131342 IBK131342 ILG131342 IVC131342 JEY131342 JOU131342 JYQ131342 KIM131342 KSI131342 LCE131342 LMA131342 LVW131342 MFS131342 MPO131342 MZK131342 NJG131342 NTC131342 OCY131342 OMU131342 OWQ131342 PGM131342 PQI131342 QAE131342 QKA131342 QTW131342 RDS131342 RNO131342 RXK131342 SHG131342 SRC131342 TAY131342 TKU131342 TUQ131342 UEM131342 UOI131342 UYE131342 VIA131342 VRW131342 WBS131342 WLO131342 WVK131342 C196878 IY196878 SU196878 ACQ196878 AMM196878 AWI196878 BGE196878 BQA196878 BZW196878 CJS196878 CTO196878 DDK196878 DNG196878 DXC196878 EGY196878 EQU196878 FAQ196878 FKM196878 FUI196878 GEE196878 GOA196878 GXW196878 HHS196878 HRO196878 IBK196878 ILG196878 IVC196878 JEY196878 JOU196878 JYQ196878 KIM196878 KSI196878 LCE196878 LMA196878 LVW196878 MFS196878 MPO196878 MZK196878 NJG196878 NTC196878 OCY196878 OMU196878 OWQ196878 PGM196878 PQI196878 QAE196878 QKA196878 QTW196878 RDS196878 RNO196878 RXK196878 SHG196878 SRC196878 TAY196878 TKU196878 TUQ196878 UEM196878 UOI196878 UYE196878 VIA196878 VRW196878 WBS196878 WLO196878 WVK196878 C262414 IY262414 SU262414 ACQ262414 AMM262414 AWI262414 BGE262414 BQA262414 BZW262414 CJS262414 CTO262414 DDK262414 DNG262414 DXC262414 EGY262414 EQU262414 FAQ262414 FKM262414 FUI262414 GEE262414 GOA262414 GXW262414 HHS262414 HRO262414 IBK262414 ILG262414 IVC262414 JEY262414 JOU262414 JYQ262414 KIM262414 KSI262414 LCE262414 LMA262414 LVW262414 MFS262414 MPO262414 MZK262414 NJG262414 NTC262414 OCY262414 OMU262414 OWQ262414 PGM262414 PQI262414 QAE262414 QKA262414 QTW262414 RDS262414 RNO262414 RXK262414 SHG262414 SRC262414 TAY262414 TKU262414 TUQ262414 UEM262414 UOI262414 UYE262414 VIA262414 VRW262414 WBS262414 WLO262414 WVK262414 C327950 IY327950 SU327950 ACQ327950 AMM327950 AWI327950 BGE327950 BQA327950 BZW327950 CJS327950 CTO327950 DDK327950 DNG327950 DXC327950 EGY327950 EQU327950 FAQ327950 FKM327950 FUI327950 GEE327950 GOA327950 GXW327950 HHS327950 HRO327950 IBK327950 ILG327950 IVC327950 JEY327950 JOU327950 JYQ327950 KIM327950 KSI327950 LCE327950 LMA327950 LVW327950 MFS327950 MPO327950 MZK327950 NJG327950 NTC327950 OCY327950 OMU327950 OWQ327950 PGM327950 PQI327950 QAE327950 QKA327950 QTW327950 RDS327950 RNO327950 RXK327950 SHG327950 SRC327950 TAY327950 TKU327950 TUQ327950 UEM327950 UOI327950 UYE327950 VIA327950 VRW327950 WBS327950 WLO327950 WVK327950 C393486 IY393486 SU393486 ACQ393486 AMM393486 AWI393486 BGE393486 BQA393486 BZW393486 CJS393486 CTO393486 DDK393486 DNG393486 DXC393486 EGY393486 EQU393486 FAQ393486 FKM393486 FUI393486 GEE393486 GOA393486 GXW393486 HHS393486 HRO393486 IBK393486 ILG393486 IVC393486 JEY393486 JOU393486 JYQ393486 KIM393486 KSI393486 LCE393486 LMA393486 LVW393486 MFS393486 MPO393486 MZK393486 NJG393486 NTC393486 OCY393486 OMU393486 OWQ393486 PGM393486 PQI393486 QAE393486 QKA393486 QTW393486 RDS393486 RNO393486 RXK393486 SHG393486 SRC393486 TAY393486 TKU393486 TUQ393486 UEM393486 UOI393486 UYE393486 VIA393486 VRW393486 WBS393486 WLO393486 WVK393486 C459022 IY459022 SU459022 ACQ459022 AMM459022 AWI459022 BGE459022 BQA459022 BZW459022 CJS459022 CTO459022 DDK459022 DNG459022 DXC459022 EGY459022 EQU459022 FAQ459022 FKM459022 FUI459022 GEE459022 GOA459022 GXW459022 HHS459022 HRO459022 IBK459022 ILG459022 IVC459022 JEY459022 JOU459022 JYQ459022 KIM459022 KSI459022 LCE459022 LMA459022 LVW459022 MFS459022 MPO459022 MZK459022 NJG459022 NTC459022 OCY459022 OMU459022 OWQ459022 PGM459022 PQI459022 QAE459022 QKA459022 QTW459022 RDS459022 RNO459022 RXK459022 SHG459022 SRC459022 TAY459022 TKU459022 TUQ459022 UEM459022 UOI459022 UYE459022 VIA459022 VRW459022 WBS459022 WLO459022 WVK459022 C524558 IY524558 SU524558 ACQ524558 AMM524558 AWI524558 BGE524558 BQA524558 BZW524558 CJS524558 CTO524558 DDK524558 DNG524558 DXC524558 EGY524558 EQU524558 FAQ524558 FKM524558 FUI524558 GEE524558 GOA524558 GXW524558 HHS524558 HRO524558 IBK524558 ILG524558 IVC524558 JEY524558 JOU524558 JYQ524558 KIM524558 KSI524558 LCE524558 LMA524558 LVW524558 MFS524558 MPO524558 MZK524558 NJG524558 NTC524558 OCY524558 OMU524558 OWQ524558 PGM524558 PQI524558 QAE524558 QKA524558 QTW524558 RDS524558 RNO524558 RXK524558 SHG524558 SRC524558 TAY524558 TKU524558 TUQ524558 UEM524558 UOI524558 UYE524558 VIA524558 VRW524558 WBS524558 WLO524558 WVK524558 C590094 IY590094 SU590094 ACQ590094 AMM590094 AWI590094 BGE590094 BQA590094 BZW590094 CJS590094 CTO590094 DDK590094 DNG590094 DXC590094 EGY590094 EQU590094 FAQ590094 FKM590094 FUI590094 GEE590094 GOA590094 GXW590094 HHS590094 HRO590094 IBK590094 ILG590094 IVC590094 JEY590094 JOU590094 JYQ590094 KIM590094 KSI590094 LCE590094 LMA590094 LVW590094 MFS590094 MPO590094 MZK590094 NJG590094 NTC590094 OCY590094 OMU590094 OWQ590094 PGM590094 PQI590094 QAE590094 QKA590094 QTW590094 RDS590094 RNO590094 RXK590094 SHG590094 SRC590094 TAY590094 TKU590094 TUQ590094 UEM590094 UOI590094 UYE590094 VIA590094 VRW590094 WBS590094 WLO590094 WVK590094 C655630 IY655630 SU655630 ACQ655630 AMM655630 AWI655630 BGE655630 BQA655630 BZW655630 CJS655630 CTO655630 DDK655630 DNG655630 DXC655630 EGY655630 EQU655630 FAQ655630 FKM655630 FUI655630 GEE655630 GOA655630 GXW655630 HHS655630 HRO655630 IBK655630 ILG655630 IVC655630 JEY655630 JOU655630 JYQ655630 KIM655630 KSI655630 LCE655630 LMA655630 LVW655630 MFS655630 MPO655630 MZK655630 NJG655630 NTC655630 OCY655630 OMU655630 OWQ655630 PGM655630 PQI655630 QAE655630 QKA655630 QTW655630 RDS655630 RNO655630 RXK655630 SHG655630 SRC655630 TAY655630 TKU655630 TUQ655630 UEM655630 UOI655630 UYE655630 VIA655630 VRW655630 WBS655630 WLO655630 WVK655630 C721166 IY721166 SU721166 ACQ721166 AMM721166 AWI721166 BGE721166 BQA721166 BZW721166 CJS721166 CTO721166 DDK721166 DNG721166 DXC721166 EGY721166 EQU721166 FAQ721166 FKM721166 FUI721166 GEE721166 GOA721166 GXW721166 HHS721166 HRO721166 IBK721166 ILG721166 IVC721166 JEY721166 JOU721166 JYQ721166 KIM721166 KSI721166 LCE721166 LMA721166 LVW721166 MFS721166 MPO721166 MZK721166 NJG721166 NTC721166 OCY721166 OMU721166 OWQ721166 PGM721166 PQI721166 QAE721166 QKA721166 QTW721166 RDS721166 RNO721166 RXK721166 SHG721166 SRC721166 TAY721166 TKU721166 TUQ721166 UEM721166 UOI721166 UYE721166 VIA721166 VRW721166 WBS721166 WLO721166 WVK721166 C786702 IY786702 SU786702 ACQ786702 AMM786702 AWI786702 BGE786702 BQA786702 BZW786702 CJS786702 CTO786702 DDK786702 DNG786702 DXC786702 EGY786702 EQU786702 FAQ786702 FKM786702 FUI786702 GEE786702 GOA786702 GXW786702 HHS786702 HRO786702 IBK786702 ILG786702 IVC786702 JEY786702 JOU786702 JYQ786702 KIM786702 KSI786702 LCE786702 LMA786702 LVW786702 MFS786702 MPO786702 MZK786702 NJG786702 NTC786702 OCY786702 OMU786702 OWQ786702 PGM786702 PQI786702 QAE786702 QKA786702 QTW786702 RDS786702 RNO786702 RXK786702 SHG786702 SRC786702 TAY786702 TKU786702 TUQ786702 UEM786702 UOI786702 UYE786702 VIA786702 VRW786702 WBS786702 WLO786702 WVK786702 C852238 IY852238 SU852238 ACQ852238 AMM852238 AWI852238 BGE852238 BQA852238 BZW852238 CJS852238 CTO852238 DDK852238 DNG852238 DXC852238 EGY852238 EQU852238 FAQ852238 FKM852238 FUI852238 GEE852238 GOA852238 GXW852238 HHS852238 HRO852238 IBK852238 ILG852238 IVC852238 JEY852238 JOU852238 JYQ852238 KIM852238 KSI852238 LCE852238 LMA852238 LVW852238 MFS852238 MPO852238 MZK852238 NJG852238 NTC852238 OCY852238 OMU852238 OWQ852238 PGM852238 PQI852238 QAE852238 QKA852238 QTW852238 RDS852238 RNO852238 RXK852238 SHG852238 SRC852238 TAY852238 TKU852238 TUQ852238 UEM852238 UOI852238 UYE852238 VIA852238 VRW852238 WBS852238 WLO852238 WVK852238 C917774 IY917774 SU917774 ACQ917774 AMM917774 AWI917774 BGE917774 BQA917774 BZW917774 CJS917774 CTO917774 DDK917774 DNG917774 DXC917774 EGY917774 EQU917774 FAQ917774 FKM917774 FUI917774 GEE917774 GOA917774 GXW917774 HHS917774 HRO917774 IBK917774 ILG917774 IVC917774 JEY917774 JOU917774 JYQ917774 KIM917774 KSI917774 LCE917774 LMA917774 LVW917774 MFS917774 MPO917774 MZK917774 NJG917774 NTC917774 OCY917774 OMU917774 OWQ917774 PGM917774 PQI917774 QAE917774 QKA917774 QTW917774 RDS917774 RNO917774 RXK917774 SHG917774 SRC917774 TAY917774 TKU917774 TUQ917774 UEM917774 UOI917774 UYE917774 VIA917774 VRW917774 WBS917774 WLO917774 WVK917774 C983310 IY983310 SU983310 ACQ983310 AMM983310 AWI983310 BGE983310 BQA983310 BZW983310 CJS983310 CTO983310 DDK983310 DNG983310 DXC983310 EGY983310 EQU983310 FAQ983310 FKM983310 FUI983310 GEE983310 GOA983310 GXW983310 HHS983310 HRO983310 IBK983310 ILG983310 IVC983310 JEY983310 JOU983310 JYQ983310 KIM983310 KSI983310 LCE983310 LMA983310 LVW983310 MFS983310 MPO983310 MZK983310 NJG983310 NTC983310 OCY983310 OMU983310 OWQ983310 PGM983310 PQI983310 QAE983310 QKA983310 QTW983310 RDS983310 RNO983310 RXK983310 SHG983310 SRC983310 TAY983310 TKU983310 TUQ983310 UEM983310 UOI983310 UYE983310 VIA983310 VRW983310 WBS983310 WLO983310 WVK983310"/>
    <dataValidation allowBlank="1" showInputMessage="1" showErrorMessage="1" prompt="Corresponde al número de la cuenta de acuerdo al Plan de Cuentas emitido por el CONAC (DOF 22/11/2010)." sqref="B175 IX175 ST175 ACP175 AML175 AWH175 BGD175 BPZ175 BZV175 CJR175 CTN175 DDJ175 DNF175 DXB175 EGX175 EQT175 FAP175 FKL175 FUH175 GED175 GNZ175 GXV175 HHR175 HRN175 IBJ175 ILF175 IVB175 JEX175 JOT175 JYP175 KIL175 KSH175 LCD175 LLZ175 LVV175 MFR175 MPN175 MZJ175 NJF175 NTB175 OCX175 OMT175 OWP175 PGL175 PQH175 QAD175 QJZ175 QTV175 RDR175 RNN175 RXJ175 SHF175 SRB175 TAX175 TKT175 TUP175 UEL175 UOH175 UYD175 VHZ175 VRV175 WBR175 WLN175 WVJ175 B65742 IX65742 ST65742 ACP65742 AML65742 AWH65742 BGD65742 BPZ65742 BZV65742 CJR65742 CTN65742 DDJ65742 DNF65742 DXB65742 EGX65742 EQT65742 FAP65742 FKL65742 FUH65742 GED65742 GNZ65742 GXV65742 HHR65742 HRN65742 IBJ65742 ILF65742 IVB65742 JEX65742 JOT65742 JYP65742 KIL65742 KSH65742 LCD65742 LLZ65742 LVV65742 MFR65742 MPN65742 MZJ65742 NJF65742 NTB65742 OCX65742 OMT65742 OWP65742 PGL65742 PQH65742 QAD65742 QJZ65742 QTV65742 RDR65742 RNN65742 RXJ65742 SHF65742 SRB65742 TAX65742 TKT65742 TUP65742 UEL65742 UOH65742 UYD65742 VHZ65742 VRV65742 WBR65742 WLN65742 WVJ65742 B131278 IX131278 ST131278 ACP131278 AML131278 AWH131278 BGD131278 BPZ131278 BZV131278 CJR131278 CTN131278 DDJ131278 DNF131278 DXB131278 EGX131278 EQT131278 FAP131278 FKL131278 FUH131278 GED131278 GNZ131278 GXV131278 HHR131278 HRN131278 IBJ131278 ILF131278 IVB131278 JEX131278 JOT131278 JYP131278 KIL131278 KSH131278 LCD131278 LLZ131278 LVV131278 MFR131278 MPN131278 MZJ131278 NJF131278 NTB131278 OCX131278 OMT131278 OWP131278 PGL131278 PQH131278 QAD131278 QJZ131278 QTV131278 RDR131278 RNN131278 RXJ131278 SHF131278 SRB131278 TAX131278 TKT131278 TUP131278 UEL131278 UOH131278 UYD131278 VHZ131278 VRV131278 WBR131278 WLN131278 WVJ131278 B196814 IX196814 ST196814 ACP196814 AML196814 AWH196814 BGD196814 BPZ196814 BZV196814 CJR196814 CTN196814 DDJ196814 DNF196814 DXB196814 EGX196814 EQT196814 FAP196814 FKL196814 FUH196814 GED196814 GNZ196814 GXV196814 HHR196814 HRN196814 IBJ196814 ILF196814 IVB196814 JEX196814 JOT196814 JYP196814 KIL196814 KSH196814 LCD196814 LLZ196814 LVV196814 MFR196814 MPN196814 MZJ196814 NJF196814 NTB196814 OCX196814 OMT196814 OWP196814 PGL196814 PQH196814 QAD196814 QJZ196814 QTV196814 RDR196814 RNN196814 RXJ196814 SHF196814 SRB196814 TAX196814 TKT196814 TUP196814 UEL196814 UOH196814 UYD196814 VHZ196814 VRV196814 WBR196814 WLN196814 WVJ196814 B262350 IX262350 ST262350 ACP262350 AML262350 AWH262350 BGD262350 BPZ262350 BZV262350 CJR262350 CTN262350 DDJ262350 DNF262350 DXB262350 EGX262350 EQT262350 FAP262350 FKL262350 FUH262350 GED262350 GNZ262350 GXV262350 HHR262350 HRN262350 IBJ262350 ILF262350 IVB262350 JEX262350 JOT262350 JYP262350 KIL262350 KSH262350 LCD262350 LLZ262350 LVV262350 MFR262350 MPN262350 MZJ262350 NJF262350 NTB262350 OCX262350 OMT262350 OWP262350 PGL262350 PQH262350 QAD262350 QJZ262350 QTV262350 RDR262350 RNN262350 RXJ262350 SHF262350 SRB262350 TAX262350 TKT262350 TUP262350 UEL262350 UOH262350 UYD262350 VHZ262350 VRV262350 WBR262350 WLN262350 WVJ262350 B327886 IX327886 ST327886 ACP327886 AML327886 AWH327886 BGD327886 BPZ327886 BZV327886 CJR327886 CTN327886 DDJ327886 DNF327886 DXB327886 EGX327886 EQT327886 FAP327886 FKL327886 FUH327886 GED327886 GNZ327886 GXV327886 HHR327886 HRN327886 IBJ327886 ILF327886 IVB327886 JEX327886 JOT327886 JYP327886 KIL327886 KSH327886 LCD327886 LLZ327886 LVV327886 MFR327886 MPN327886 MZJ327886 NJF327886 NTB327886 OCX327886 OMT327886 OWP327886 PGL327886 PQH327886 QAD327886 QJZ327886 QTV327886 RDR327886 RNN327886 RXJ327886 SHF327886 SRB327886 TAX327886 TKT327886 TUP327886 UEL327886 UOH327886 UYD327886 VHZ327886 VRV327886 WBR327886 WLN327886 WVJ327886 B393422 IX393422 ST393422 ACP393422 AML393422 AWH393422 BGD393422 BPZ393422 BZV393422 CJR393422 CTN393422 DDJ393422 DNF393422 DXB393422 EGX393422 EQT393422 FAP393422 FKL393422 FUH393422 GED393422 GNZ393422 GXV393422 HHR393422 HRN393422 IBJ393422 ILF393422 IVB393422 JEX393422 JOT393422 JYP393422 KIL393422 KSH393422 LCD393422 LLZ393422 LVV393422 MFR393422 MPN393422 MZJ393422 NJF393422 NTB393422 OCX393422 OMT393422 OWP393422 PGL393422 PQH393422 QAD393422 QJZ393422 QTV393422 RDR393422 RNN393422 RXJ393422 SHF393422 SRB393422 TAX393422 TKT393422 TUP393422 UEL393422 UOH393422 UYD393422 VHZ393422 VRV393422 WBR393422 WLN393422 WVJ393422 B458958 IX458958 ST458958 ACP458958 AML458958 AWH458958 BGD458958 BPZ458958 BZV458958 CJR458958 CTN458958 DDJ458958 DNF458958 DXB458958 EGX458958 EQT458958 FAP458958 FKL458958 FUH458958 GED458958 GNZ458958 GXV458958 HHR458958 HRN458958 IBJ458958 ILF458958 IVB458958 JEX458958 JOT458958 JYP458958 KIL458958 KSH458958 LCD458958 LLZ458958 LVV458958 MFR458958 MPN458958 MZJ458958 NJF458958 NTB458958 OCX458958 OMT458958 OWP458958 PGL458958 PQH458958 QAD458958 QJZ458958 QTV458958 RDR458958 RNN458958 RXJ458958 SHF458958 SRB458958 TAX458958 TKT458958 TUP458958 UEL458958 UOH458958 UYD458958 VHZ458958 VRV458958 WBR458958 WLN458958 WVJ458958 B524494 IX524494 ST524494 ACP524494 AML524494 AWH524494 BGD524494 BPZ524494 BZV524494 CJR524494 CTN524494 DDJ524494 DNF524494 DXB524494 EGX524494 EQT524494 FAP524494 FKL524494 FUH524494 GED524494 GNZ524494 GXV524494 HHR524494 HRN524494 IBJ524494 ILF524494 IVB524494 JEX524494 JOT524494 JYP524494 KIL524494 KSH524494 LCD524494 LLZ524494 LVV524494 MFR524494 MPN524494 MZJ524494 NJF524494 NTB524494 OCX524494 OMT524494 OWP524494 PGL524494 PQH524494 QAD524494 QJZ524494 QTV524494 RDR524494 RNN524494 RXJ524494 SHF524494 SRB524494 TAX524494 TKT524494 TUP524494 UEL524494 UOH524494 UYD524494 VHZ524494 VRV524494 WBR524494 WLN524494 WVJ524494 B590030 IX590030 ST590030 ACP590030 AML590030 AWH590030 BGD590030 BPZ590030 BZV590030 CJR590030 CTN590030 DDJ590030 DNF590030 DXB590030 EGX590030 EQT590030 FAP590030 FKL590030 FUH590030 GED590030 GNZ590030 GXV590030 HHR590030 HRN590030 IBJ590030 ILF590030 IVB590030 JEX590030 JOT590030 JYP590030 KIL590030 KSH590030 LCD590030 LLZ590030 LVV590030 MFR590030 MPN590030 MZJ590030 NJF590030 NTB590030 OCX590030 OMT590030 OWP590030 PGL590030 PQH590030 QAD590030 QJZ590030 QTV590030 RDR590030 RNN590030 RXJ590030 SHF590030 SRB590030 TAX590030 TKT590030 TUP590030 UEL590030 UOH590030 UYD590030 VHZ590030 VRV590030 WBR590030 WLN590030 WVJ590030 B655566 IX655566 ST655566 ACP655566 AML655566 AWH655566 BGD655566 BPZ655566 BZV655566 CJR655566 CTN655566 DDJ655566 DNF655566 DXB655566 EGX655566 EQT655566 FAP655566 FKL655566 FUH655566 GED655566 GNZ655566 GXV655566 HHR655566 HRN655566 IBJ655566 ILF655566 IVB655566 JEX655566 JOT655566 JYP655566 KIL655566 KSH655566 LCD655566 LLZ655566 LVV655566 MFR655566 MPN655566 MZJ655566 NJF655566 NTB655566 OCX655566 OMT655566 OWP655566 PGL655566 PQH655566 QAD655566 QJZ655566 QTV655566 RDR655566 RNN655566 RXJ655566 SHF655566 SRB655566 TAX655566 TKT655566 TUP655566 UEL655566 UOH655566 UYD655566 VHZ655566 VRV655566 WBR655566 WLN655566 WVJ655566 B721102 IX721102 ST721102 ACP721102 AML721102 AWH721102 BGD721102 BPZ721102 BZV721102 CJR721102 CTN721102 DDJ721102 DNF721102 DXB721102 EGX721102 EQT721102 FAP721102 FKL721102 FUH721102 GED721102 GNZ721102 GXV721102 HHR721102 HRN721102 IBJ721102 ILF721102 IVB721102 JEX721102 JOT721102 JYP721102 KIL721102 KSH721102 LCD721102 LLZ721102 LVV721102 MFR721102 MPN721102 MZJ721102 NJF721102 NTB721102 OCX721102 OMT721102 OWP721102 PGL721102 PQH721102 QAD721102 QJZ721102 QTV721102 RDR721102 RNN721102 RXJ721102 SHF721102 SRB721102 TAX721102 TKT721102 TUP721102 UEL721102 UOH721102 UYD721102 VHZ721102 VRV721102 WBR721102 WLN721102 WVJ721102 B786638 IX786638 ST786638 ACP786638 AML786638 AWH786638 BGD786638 BPZ786638 BZV786638 CJR786638 CTN786638 DDJ786638 DNF786638 DXB786638 EGX786638 EQT786638 FAP786638 FKL786638 FUH786638 GED786638 GNZ786638 GXV786638 HHR786638 HRN786638 IBJ786638 ILF786638 IVB786638 JEX786638 JOT786638 JYP786638 KIL786638 KSH786638 LCD786638 LLZ786638 LVV786638 MFR786638 MPN786638 MZJ786638 NJF786638 NTB786638 OCX786638 OMT786638 OWP786638 PGL786638 PQH786638 QAD786638 QJZ786638 QTV786638 RDR786638 RNN786638 RXJ786638 SHF786638 SRB786638 TAX786638 TKT786638 TUP786638 UEL786638 UOH786638 UYD786638 VHZ786638 VRV786638 WBR786638 WLN786638 WVJ786638 B852174 IX852174 ST852174 ACP852174 AML852174 AWH852174 BGD852174 BPZ852174 BZV852174 CJR852174 CTN852174 DDJ852174 DNF852174 DXB852174 EGX852174 EQT852174 FAP852174 FKL852174 FUH852174 GED852174 GNZ852174 GXV852174 HHR852174 HRN852174 IBJ852174 ILF852174 IVB852174 JEX852174 JOT852174 JYP852174 KIL852174 KSH852174 LCD852174 LLZ852174 LVV852174 MFR852174 MPN852174 MZJ852174 NJF852174 NTB852174 OCX852174 OMT852174 OWP852174 PGL852174 PQH852174 QAD852174 QJZ852174 QTV852174 RDR852174 RNN852174 RXJ852174 SHF852174 SRB852174 TAX852174 TKT852174 TUP852174 UEL852174 UOH852174 UYD852174 VHZ852174 VRV852174 WBR852174 WLN852174 WVJ852174 B917710 IX917710 ST917710 ACP917710 AML917710 AWH917710 BGD917710 BPZ917710 BZV917710 CJR917710 CTN917710 DDJ917710 DNF917710 DXB917710 EGX917710 EQT917710 FAP917710 FKL917710 FUH917710 GED917710 GNZ917710 GXV917710 HHR917710 HRN917710 IBJ917710 ILF917710 IVB917710 JEX917710 JOT917710 JYP917710 KIL917710 KSH917710 LCD917710 LLZ917710 LVV917710 MFR917710 MPN917710 MZJ917710 NJF917710 NTB917710 OCX917710 OMT917710 OWP917710 PGL917710 PQH917710 QAD917710 QJZ917710 QTV917710 RDR917710 RNN917710 RXJ917710 SHF917710 SRB917710 TAX917710 TKT917710 TUP917710 UEL917710 UOH917710 UYD917710 VHZ917710 VRV917710 WBR917710 WLN917710 WVJ917710 B983246 IX983246 ST983246 ACP983246 AML983246 AWH983246 BGD983246 BPZ983246 BZV983246 CJR983246 CTN983246 DDJ983246 DNF983246 DXB983246 EGX983246 EQT983246 FAP983246 FKL983246 FUH983246 GED983246 GNZ983246 GXV983246 HHR983246 HRN983246 IBJ983246 ILF983246 IVB983246 JEX983246 JOT983246 JYP983246 KIL983246 KSH983246 LCD983246 LLZ983246 LVV983246 MFR983246 MPN983246 MZJ983246 NJF983246 NTB983246 OCX983246 OMT983246 OWP983246 PGL983246 PQH983246 QAD983246 QJZ983246 QTV983246 RDR983246 RNN983246 RXJ983246 SHF983246 SRB983246 TAX983246 TKT983246 TUP983246 UEL983246 UOH983246 UYD983246 VHZ983246 VRV983246 WBR983246 WLN983246 WVJ983246"/>
    <dataValidation allowBlank="1" showInputMessage="1" showErrorMessage="1" prompt="Características cualitativas significativas que les impacten financieramente." sqref="D175:F175 IZ175:JB175 SV175:SX175 ACR175:ACT175 AMN175:AMP175 AWJ175:AWL175 BGF175:BGH175 BQB175:BQD175 BZX175:BZZ175 CJT175:CJV175 CTP175:CTR175 DDL175:DDN175 DNH175:DNJ175 DXD175:DXF175 EGZ175:EHB175 EQV175:EQX175 FAR175:FAT175 FKN175:FKP175 FUJ175:FUL175 GEF175:GEH175 GOB175:GOD175 GXX175:GXZ175 HHT175:HHV175 HRP175:HRR175 IBL175:IBN175 ILH175:ILJ175 IVD175:IVF175 JEZ175:JFB175 JOV175:JOX175 JYR175:JYT175 KIN175:KIP175 KSJ175:KSL175 LCF175:LCH175 LMB175:LMD175 LVX175:LVZ175 MFT175:MFV175 MPP175:MPR175 MZL175:MZN175 NJH175:NJJ175 NTD175:NTF175 OCZ175:ODB175 OMV175:OMX175 OWR175:OWT175 PGN175:PGP175 PQJ175:PQL175 QAF175:QAH175 QKB175:QKD175 QTX175:QTZ175 RDT175:RDV175 RNP175:RNR175 RXL175:RXN175 SHH175:SHJ175 SRD175:SRF175 TAZ175:TBB175 TKV175:TKX175 TUR175:TUT175 UEN175:UEP175 UOJ175:UOL175 UYF175:UYH175 VIB175:VID175 VRX175:VRZ175 WBT175:WBV175 WLP175:WLR175 WVL175:WVN175 D65742:F65742 IZ65742:JB65742 SV65742:SX65742 ACR65742:ACT65742 AMN65742:AMP65742 AWJ65742:AWL65742 BGF65742:BGH65742 BQB65742:BQD65742 BZX65742:BZZ65742 CJT65742:CJV65742 CTP65742:CTR65742 DDL65742:DDN65742 DNH65742:DNJ65742 DXD65742:DXF65742 EGZ65742:EHB65742 EQV65742:EQX65742 FAR65742:FAT65742 FKN65742:FKP65742 FUJ65742:FUL65742 GEF65742:GEH65742 GOB65742:GOD65742 GXX65742:GXZ65742 HHT65742:HHV65742 HRP65742:HRR65742 IBL65742:IBN65742 ILH65742:ILJ65742 IVD65742:IVF65742 JEZ65742:JFB65742 JOV65742:JOX65742 JYR65742:JYT65742 KIN65742:KIP65742 KSJ65742:KSL65742 LCF65742:LCH65742 LMB65742:LMD65742 LVX65742:LVZ65742 MFT65742:MFV65742 MPP65742:MPR65742 MZL65742:MZN65742 NJH65742:NJJ65742 NTD65742:NTF65742 OCZ65742:ODB65742 OMV65742:OMX65742 OWR65742:OWT65742 PGN65742:PGP65742 PQJ65742:PQL65742 QAF65742:QAH65742 QKB65742:QKD65742 QTX65742:QTZ65742 RDT65742:RDV65742 RNP65742:RNR65742 RXL65742:RXN65742 SHH65742:SHJ65742 SRD65742:SRF65742 TAZ65742:TBB65742 TKV65742:TKX65742 TUR65742:TUT65742 UEN65742:UEP65742 UOJ65742:UOL65742 UYF65742:UYH65742 VIB65742:VID65742 VRX65742:VRZ65742 WBT65742:WBV65742 WLP65742:WLR65742 WVL65742:WVN65742 D131278:F131278 IZ131278:JB131278 SV131278:SX131278 ACR131278:ACT131278 AMN131278:AMP131278 AWJ131278:AWL131278 BGF131278:BGH131278 BQB131278:BQD131278 BZX131278:BZZ131278 CJT131278:CJV131278 CTP131278:CTR131278 DDL131278:DDN131278 DNH131278:DNJ131278 DXD131278:DXF131278 EGZ131278:EHB131278 EQV131278:EQX131278 FAR131278:FAT131278 FKN131278:FKP131278 FUJ131278:FUL131278 GEF131278:GEH131278 GOB131278:GOD131278 GXX131278:GXZ131278 HHT131278:HHV131278 HRP131278:HRR131278 IBL131278:IBN131278 ILH131278:ILJ131278 IVD131278:IVF131278 JEZ131278:JFB131278 JOV131278:JOX131278 JYR131278:JYT131278 KIN131278:KIP131278 KSJ131278:KSL131278 LCF131278:LCH131278 LMB131278:LMD131278 LVX131278:LVZ131278 MFT131278:MFV131278 MPP131278:MPR131278 MZL131278:MZN131278 NJH131278:NJJ131278 NTD131278:NTF131278 OCZ131278:ODB131278 OMV131278:OMX131278 OWR131278:OWT131278 PGN131278:PGP131278 PQJ131278:PQL131278 QAF131278:QAH131278 QKB131278:QKD131278 QTX131278:QTZ131278 RDT131278:RDV131278 RNP131278:RNR131278 RXL131278:RXN131278 SHH131278:SHJ131278 SRD131278:SRF131278 TAZ131278:TBB131278 TKV131278:TKX131278 TUR131278:TUT131278 UEN131278:UEP131278 UOJ131278:UOL131278 UYF131278:UYH131278 VIB131278:VID131278 VRX131278:VRZ131278 WBT131278:WBV131278 WLP131278:WLR131278 WVL131278:WVN131278 D196814:F196814 IZ196814:JB196814 SV196814:SX196814 ACR196814:ACT196814 AMN196814:AMP196814 AWJ196814:AWL196814 BGF196814:BGH196814 BQB196814:BQD196814 BZX196814:BZZ196814 CJT196814:CJV196814 CTP196814:CTR196814 DDL196814:DDN196814 DNH196814:DNJ196814 DXD196814:DXF196814 EGZ196814:EHB196814 EQV196814:EQX196814 FAR196814:FAT196814 FKN196814:FKP196814 FUJ196814:FUL196814 GEF196814:GEH196814 GOB196814:GOD196814 GXX196814:GXZ196814 HHT196814:HHV196814 HRP196814:HRR196814 IBL196814:IBN196814 ILH196814:ILJ196814 IVD196814:IVF196814 JEZ196814:JFB196814 JOV196814:JOX196814 JYR196814:JYT196814 KIN196814:KIP196814 KSJ196814:KSL196814 LCF196814:LCH196814 LMB196814:LMD196814 LVX196814:LVZ196814 MFT196814:MFV196814 MPP196814:MPR196814 MZL196814:MZN196814 NJH196814:NJJ196814 NTD196814:NTF196814 OCZ196814:ODB196814 OMV196814:OMX196814 OWR196814:OWT196814 PGN196814:PGP196814 PQJ196814:PQL196814 QAF196814:QAH196814 QKB196814:QKD196814 QTX196814:QTZ196814 RDT196814:RDV196814 RNP196814:RNR196814 RXL196814:RXN196814 SHH196814:SHJ196814 SRD196814:SRF196814 TAZ196814:TBB196814 TKV196814:TKX196814 TUR196814:TUT196814 UEN196814:UEP196814 UOJ196814:UOL196814 UYF196814:UYH196814 VIB196814:VID196814 VRX196814:VRZ196814 WBT196814:WBV196814 WLP196814:WLR196814 WVL196814:WVN196814 D262350:F262350 IZ262350:JB262350 SV262350:SX262350 ACR262350:ACT262350 AMN262350:AMP262350 AWJ262350:AWL262350 BGF262350:BGH262350 BQB262350:BQD262350 BZX262350:BZZ262350 CJT262350:CJV262350 CTP262350:CTR262350 DDL262350:DDN262350 DNH262350:DNJ262350 DXD262350:DXF262350 EGZ262350:EHB262350 EQV262350:EQX262350 FAR262350:FAT262350 FKN262350:FKP262350 FUJ262350:FUL262350 GEF262350:GEH262350 GOB262350:GOD262350 GXX262350:GXZ262350 HHT262350:HHV262350 HRP262350:HRR262350 IBL262350:IBN262350 ILH262350:ILJ262350 IVD262350:IVF262350 JEZ262350:JFB262350 JOV262350:JOX262350 JYR262350:JYT262350 KIN262350:KIP262350 KSJ262350:KSL262350 LCF262350:LCH262350 LMB262350:LMD262350 LVX262350:LVZ262350 MFT262350:MFV262350 MPP262350:MPR262350 MZL262350:MZN262350 NJH262350:NJJ262350 NTD262350:NTF262350 OCZ262350:ODB262350 OMV262350:OMX262350 OWR262350:OWT262350 PGN262350:PGP262350 PQJ262350:PQL262350 QAF262350:QAH262350 QKB262350:QKD262350 QTX262350:QTZ262350 RDT262350:RDV262350 RNP262350:RNR262350 RXL262350:RXN262350 SHH262350:SHJ262350 SRD262350:SRF262350 TAZ262350:TBB262350 TKV262350:TKX262350 TUR262350:TUT262350 UEN262350:UEP262350 UOJ262350:UOL262350 UYF262350:UYH262350 VIB262350:VID262350 VRX262350:VRZ262350 WBT262350:WBV262350 WLP262350:WLR262350 WVL262350:WVN262350 D327886:F327886 IZ327886:JB327886 SV327886:SX327886 ACR327886:ACT327886 AMN327886:AMP327886 AWJ327886:AWL327886 BGF327886:BGH327886 BQB327886:BQD327886 BZX327886:BZZ327886 CJT327886:CJV327886 CTP327886:CTR327886 DDL327886:DDN327886 DNH327886:DNJ327886 DXD327886:DXF327886 EGZ327886:EHB327886 EQV327886:EQX327886 FAR327886:FAT327886 FKN327886:FKP327886 FUJ327886:FUL327886 GEF327886:GEH327886 GOB327886:GOD327886 GXX327886:GXZ327886 HHT327886:HHV327886 HRP327886:HRR327886 IBL327886:IBN327886 ILH327886:ILJ327886 IVD327886:IVF327886 JEZ327886:JFB327886 JOV327886:JOX327886 JYR327886:JYT327886 KIN327886:KIP327886 KSJ327886:KSL327886 LCF327886:LCH327886 LMB327886:LMD327886 LVX327886:LVZ327886 MFT327886:MFV327886 MPP327886:MPR327886 MZL327886:MZN327886 NJH327886:NJJ327886 NTD327886:NTF327886 OCZ327886:ODB327886 OMV327886:OMX327886 OWR327886:OWT327886 PGN327886:PGP327886 PQJ327886:PQL327886 QAF327886:QAH327886 QKB327886:QKD327886 QTX327886:QTZ327886 RDT327886:RDV327886 RNP327886:RNR327886 RXL327886:RXN327886 SHH327886:SHJ327886 SRD327886:SRF327886 TAZ327886:TBB327886 TKV327886:TKX327886 TUR327886:TUT327886 UEN327886:UEP327886 UOJ327886:UOL327886 UYF327886:UYH327886 VIB327886:VID327886 VRX327886:VRZ327886 WBT327886:WBV327886 WLP327886:WLR327886 WVL327886:WVN327886 D393422:F393422 IZ393422:JB393422 SV393422:SX393422 ACR393422:ACT393422 AMN393422:AMP393422 AWJ393422:AWL393422 BGF393422:BGH393422 BQB393422:BQD393422 BZX393422:BZZ393422 CJT393422:CJV393422 CTP393422:CTR393422 DDL393422:DDN393422 DNH393422:DNJ393422 DXD393422:DXF393422 EGZ393422:EHB393422 EQV393422:EQX393422 FAR393422:FAT393422 FKN393422:FKP393422 FUJ393422:FUL393422 GEF393422:GEH393422 GOB393422:GOD393422 GXX393422:GXZ393422 HHT393422:HHV393422 HRP393422:HRR393422 IBL393422:IBN393422 ILH393422:ILJ393422 IVD393422:IVF393422 JEZ393422:JFB393422 JOV393422:JOX393422 JYR393422:JYT393422 KIN393422:KIP393422 KSJ393422:KSL393422 LCF393422:LCH393422 LMB393422:LMD393422 LVX393422:LVZ393422 MFT393422:MFV393422 MPP393422:MPR393422 MZL393422:MZN393422 NJH393422:NJJ393422 NTD393422:NTF393422 OCZ393422:ODB393422 OMV393422:OMX393422 OWR393422:OWT393422 PGN393422:PGP393422 PQJ393422:PQL393422 QAF393422:QAH393422 QKB393422:QKD393422 QTX393422:QTZ393422 RDT393422:RDV393422 RNP393422:RNR393422 RXL393422:RXN393422 SHH393422:SHJ393422 SRD393422:SRF393422 TAZ393422:TBB393422 TKV393422:TKX393422 TUR393422:TUT393422 UEN393422:UEP393422 UOJ393422:UOL393422 UYF393422:UYH393422 VIB393422:VID393422 VRX393422:VRZ393422 WBT393422:WBV393422 WLP393422:WLR393422 WVL393422:WVN393422 D458958:F458958 IZ458958:JB458958 SV458958:SX458958 ACR458958:ACT458958 AMN458958:AMP458958 AWJ458958:AWL458958 BGF458958:BGH458958 BQB458958:BQD458958 BZX458958:BZZ458958 CJT458958:CJV458958 CTP458958:CTR458958 DDL458958:DDN458958 DNH458958:DNJ458958 DXD458958:DXF458958 EGZ458958:EHB458958 EQV458958:EQX458958 FAR458958:FAT458958 FKN458958:FKP458958 FUJ458958:FUL458958 GEF458958:GEH458958 GOB458958:GOD458958 GXX458958:GXZ458958 HHT458958:HHV458958 HRP458958:HRR458958 IBL458958:IBN458958 ILH458958:ILJ458958 IVD458958:IVF458958 JEZ458958:JFB458958 JOV458958:JOX458958 JYR458958:JYT458958 KIN458958:KIP458958 KSJ458958:KSL458958 LCF458958:LCH458958 LMB458958:LMD458958 LVX458958:LVZ458958 MFT458958:MFV458958 MPP458958:MPR458958 MZL458958:MZN458958 NJH458958:NJJ458958 NTD458958:NTF458958 OCZ458958:ODB458958 OMV458958:OMX458958 OWR458958:OWT458958 PGN458958:PGP458958 PQJ458958:PQL458958 QAF458958:QAH458958 QKB458958:QKD458958 QTX458958:QTZ458958 RDT458958:RDV458958 RNP458958:RNR458958 RXL458958:RXN458958 SHH458958:SHJ458958 SRD458958:SRF458958 TAZ458958:TBB458958 TKV458958:TKX458958 TUR458958:TUT458958 UEN458958:UEP458958 UOJ458958:UOL458958 UYF458958:UYH458958 VIB458958:VID458958 VRX458958:VRZ458958 WBT458958:WBV458958 WLP458958:WLR458958 WVL458958:WVN458958 D524494:F524494 IZ524494:JB524494 SV524494:SX524494 ACR524494:ACT524494 AMN524494:AMP524494 AWJ524494:AWL524494 BGF524494:BGH524494 BQB524494:BQD524494 BZX524494:BZZ524494 CJT524494:CJV524494 CTP524494:CTR524494 DDL524494:DDN524494 DNH524494:DNJ524494 DXD524494:DXF524494 EGZ524494:EHB524494 EQV524494:EQX524494 FAR524494:FAT524494 FKN524494:FKP524494 FUJ524494:FUL524494 GEF524494:GEH524494 GOB524494:GOD524494 GXX524494:GXZ524494 HHT524494:HHV524494 HRP524494:HRR524494 IBL524494:IBN524494 ILH524494:ILJ524494 IVD524494:IVF524494 JEZ524494:JFB524494 JOV524494:JOX524494 JYR524494:JYT524494 KIN524494:KIP524494 KSJ524494:KSL524494 LCF524494:LCH524494 LMB524494:LMD524494 LVX524494:LVZ524494 MFT524494:MFV524494 MPP524494:MPR524494 MZL524494:MZN524494 NJH524494:NJJ524494 NTD524494:NTF524494 OCZ524494:ODB524494 OMV524494:OMX524494 OWR524494:OWT524494 PGN524494:PGP524494 PQJ524494:PQL524494 QAF524494:QAH524494 QKB524494:QKD524494 QTX524494:QTZ524494 RDT524494:RDV524494 RNP524494:RNR524494 RXL524494:RXN524494 SHH524494:SHJ524494 SRD524494:SRF524494 TAZ524494:TBB524494 TKV524494:TKX524494 TUR524494:TUT524494 UEN524494:UEP524494 UOJ524494:UOL524494 UYF524494:UYH524494 VIB524494:VID524494 VRX524494:VRZ524494 WBT524494:WBV524494 WLP524494:WLR524494 WVL524494:WVN524494 D590030:F590030 IZ590030:JB590030 SV590030:SX590030 ACR590030:ACT590030 AMN590030:AMP590030 AWJ590030:AWL590030 BGF590030:BGH590030 BQB590030:BQD590030 BZX590030:BZZ590030 CJT590030:CJV590030 CTP590030:CTR590030 DDL590030:DDN590030 DNH590030:DNJ590030 DXD590030:DXF590030 EGZ590030:EHB590030 EQV590030:EQX590030 FAR590030:FAT590030 FKN590030:FKP590030 FUJ590030:FUL590030 GEF590030:GEH590030 GOB590030:GOD590030 GXX590030:GXZ590030 HHT590030:HHV590030 HRP590030:HRR590030 IBL590030:IBN590030 ILH590030:ILJ590030 IVD590030:IVF590030 JEZ590030:JFB590030 JOV590030:JOX590030 JYR590030:JYT590030 KIN590030:KIP590030 KSJ590030:KSL590030 LCF590030:LCH590030 LMB590030:LMD590030 LVX590030:LVZ590030 MFT590030:MFV590030 MPP590030:MPR590030 MZL590030:MZN590030 NJH590030:NJJ590030 NTD590030:NTF590030 OCZ590030:ODB590030 OMV590030:OMX590030 OWR590030:OWT590030 PGN590030:PGP590030 PQJ590030:PQL590030 QAF590030:QAH590030 QKB590030:QKD590030 QTX590030:QTZ590030 RDT590030:RDV590030 RNP590030:RNR590030 RXL590030:RXN590030 SHH590030:SHJ590030 SRD590030:SRF590030 TAZ590030:TBB590030 TKV590030:TKX590030 TUR590030:TUT590030 UEN590030:UEP590030 UOJ590030:UOL590030 UYF590030:UYH590030 VIB590030:VID590030 VRX590030:VRZ590030 WBT590030:WBV590030 WLP590030:WLR590030 WVL590030:WVN590030 D655566:F655566 IZ655566:JB655566 SV655566:SX655566 ACR655566:ACT655566 AMN655566:AMP655566 AWJ655566:AWL655566 BGF655566:BGH655566 BQB655566:BQD655566 BZX655566:BZZ655566 CJT655566:CJV655566 CTP655566:CTR655566 DDL655566:DDN655566 DNH655566:DNJ655566 DXD655566:DXF655566 EGZ655566:EHB655566 EQV655566:EQX655566 FAR655566:FAT655566 FKN655566:FKP655566 FUJ655566:FUL655566 GEF655566:GEH655566 GOB655566:GOD655566 GXX655566:GXZ655566 HHT655566:HHV655566 HRP655566:HRR655566 IBL655566:IBN655566 ILH655566:ILJ655566 IVD655566:IVF655566 JEZ655566:JFB655566 JOV655566:JOX655566 JYR655566:JYT655566 KIN655566:KIP655566 KSJ655566:KSL655566 LCF655566:LCH655566 LMB655566:LMD655566 LVX655566:LVZ655566 MFT655566:MFV655566 MPP655566:MPR655566 MZL655566:MZN655566 NJH655566:NJJ655566 NTD655566:NTF655566 OCZ655566:ODB655566 OMV655566:OMX655566 OWR655566:OWT655566 PGN655566:PGP655566 PQJ655566:PQL655566 QAF655566:QAH655566 QKB655566:QKD655566 QTX655566:QTZ655566 RDT655566:RDV655566 RNP655566:RNR655566 RXL655566:RXN655566 SHH655566:SHJ655566 SRD655566:SRF655566 TAZ655566:TBB655566 TKV655566:TKX655566 TUR655566:TUT655566 UEN655566:UEP655566 UOJ655566:UOL655566 UYF655566:UYH655566 VIB655566:VID655566 VRX655566:VRZ655566 WBT655566:WBV655566 WLP655566:WLR655566 WVL655566:WVN655566 D721102:F721102 IZ721102:JB721102 SV721102:SX721102 ACR721102:ACT721102 AMN721102:AMP721102 AWJ721102:AWL721102 BGF721102:BGH721102 BQB721102:BQD721102 BZX721102:BZZ721102 CJT721102:CJV721102 CTP721102:CTR721102 DDL721102:DDN721102 DNH721102:DNJ721102 DXD721102:DXF721102 EGZ721102:EHB721102 EQV721102:EQX721102 FAR721102:FAT721102 FKN721102:FKP721102 FUJ721102:FUL721102 GEF721102:GEH721102 GOB721102:GOD721102 GXX721102:GXZ721102 HHT721102:HHV721102 HRP721102:HRR721102 IBL721102:IBN721102 ILH721102:ILJ721102 IVD721102:IVF721102 JEZ721102:JFB721102 JOV721102:JOX721102 JYR721102:JYT721102 KIN721102:KIP721102 KSJ721102:KSL721102 LCF721102:LCH721102 LMB721102:LMD721102 LVX721102:LVZ721102 MFT721102:MFV721102 MPP721102:MPR721102 MZL721102:MZN721102 NJH721102:NJJ721102 NTD721102:NTF721102 OCZ721102:ODB721102 OMV721102:OMX721102 OWR721102:OWT721102 PGN721102:PGP721102 PQJ721102:PQL721102 QAF721102:QAH721102 QKB721102:QKD721102 QTX721102:QTZ721102 RDT721102:RDV721102 RNP721102:RNR721102 RXL721102:RXN721102 SHH721102:SHJ721102 SRD721102:SRF721102 TAZ721102:TBB721102 TKV721102:TKX721102 TUR721102:TUT721102 UEN721102:UEP721102 UOJ721102:UOL721102 UYF721102:UYH721102 VIB721102:VID721102 VRX721102:VRZ721102 WBT721102:WBV721102 WLP721102:WLR721102 WVL721102:WVN721102 D786638:F786638 IZ786638:JB786638 SV786638:SX786638 ACR786638:ACT786638 AMN786638:AMP786638 AWJ786638:AWL786638 BGF786638:BGH786638 BQB786638:BQD786638 BZX786638:BZZ786638 CJT786638:CJV786638 CTP786638:CTR786638 DDL786638:DDN786638 DNH786638:DNJ786638 DXD786638:DXF786638 EGZ786638:EHB786638 EQV786638:EQX786638 FAR786638:FAT786638 FKN786638:FKP786638 FUJ786638:FUL786638 GEF786638:GEH786638 GOB786638:GOD786638 GXX786638:GXZ786638 HHT786638:HHV786638 HRP786638:HRR786638 IBL786638:IBN786638 ILH786638:ILJ786638 IVD786638:IVF786638 JEZ786638:JFB786638 JOV786638:JOX786638 JYR786638:JYT786638 KIN786638:KIP786638 KSJ786638:KSL786638 LCF786638:LCH786638 LMB786638:LMD786638 LVX786638:LVZ786638 MFT786638:MFV786638 MPP786638:MPR786638 MZL786638:MZN786638 NJH786638:NJJ786638 NTD786638:NTF786638 OCZ786638:ODB786638 OMV786638:OMX786638 OWR786638:OWT786638 PGN786638:PGP786638 PQJ786638:PQL786638 QAF786638:QAH786638 QKB786638:QKD786638 QTX786638:QTZ786638 RDT786638:RDV786638 RNP786638:RNR786638 RXL786638:RXN786638 SHH786638:SHJ786638 SRD786638:SRF786638 TAZ786638:TBB786638 TKV786638:TKX786638 TUR786638:TUT786638 UEN786638:UEP786638 UOJ786638:UOL786638 UYF786638:UYH786638 VIB786638:VID786638 VRX786638:VRZ786638 WBT786638:WBV786638 WLP786638:WLR786638 WVL786638:WVN786638 D852174:F852174 IZ852174:JB852174 SV852174:SX852174 ACR852174:ACT852174 AMN852174:AMP852174 AWJ852174:AWL852174 BGF852174:BGH852174 BQB852174:BQD852174 BZX852174:BZZ852174 CJT852174:CJV852174 CTP852174:CTR852174 DDL852174:DDN852174 DNH852174:DNJ852174 DXD852174:DXF852174 EGZ852174:EHB852174 EQV852174:EQX852174 FAR852174:FAT852174 FKN852174:FKP852174 FUJ852174:FUL852174 GEF852174:GEH852174 GOB852174:GOD852174 GXX852174:GXZ852174 HHT852174:HHV852174 HRP852174:HRR852174 IBL852174:IBN852174 ILH852174:ILJ852174 IVD852174:IVF852174 JEZ852174:JFB852174 JOV852174:JOX852174 JYR852174:JYT852174 KIN852174:KIP852174 KSJ852174:KSL852174 LCF852174:LCH852174 LMB852174:LMD852174 LVX852174:LVZ852174 MFT852174:MFV852174 MPP852174:MPR852174 MZL852174:MZN852174 NJH852174:NJJ852174 NTD852174:NTF852174 OCZ852174:ODB852174 OMV852174:OMX852174 OWR852174:OWT852174 PGN852174:PGP852174 PQJ852174:PQL852174 QAF852174:QAH852174 QKB852174:QKD852174 QTX852174:QTZ852174 RDT852174:RDV852174 RNP852174:RNR852174 RXL852174:RXN852174 SHH852174:SHJ852174 SRD852174:SRF852174 TAZ852174:TBB852174 TKV852174:TKX852174 TUR852174:TUT852174 UEN852174:UEP852174 UOJ852174:UOL852174 UYF852174:UYH852174 VIB852174:VID852174 VRX852174:VRZ852174 WBT852174:WBV852174 WLP852174:WLR852174 WVL852174:WVN852174 D917710:F917710 IZ917710:JB917710 SV917710:SX917710 ACR917710:ACT917710 AMN917710:AMP917710 AWJ917710:AWL917710 BGF917710:BGH917710 BQB917710:BQD917710 BZX917710:BZZ917710 CJT917710:CJV917710 CTP917710:CTR917710 DDL917710:DDN917710 DNH917710:DNJ917710 DXD917710:DXF917710 EGZ917710:EHB917710 EQV917710:EQX917710 FAR917710:FAT917710 FKN917710:FKP917710 FUJ917710:FUL917710 GEF917710:GEH917710 GOB917710:GOD917710 GXX917710:GXZ917710 HHT917710:HHV917710 HRP917710:HRR917710 IBL917710:IBN917710 ILH917710:ILJ917710 IVD917710:IVF917710 JEZ917710:JFB917710 JOV917710:JOX917710 JYR917710:JYT917710 KIN917710:KIP917710 KSJ917710:KSL917710 LCF917710:LCH917710 LMB917710:LMD917710 LVX917710:LVZ917710 MFT917710:MFV917710 MPP917710:MPR917710 MZL917710:MZN917710 NJH917710:NJJ917710 NTD917710:NTF917710 OCZ917710:ODB917710 OMV917710:OMX917710 OWR917710:OWT917710 PGN917710:PGP917710 PQJ917710:PQL917710 QAF917710:QAH917710 QKB917710:QKD917710 QTX917710:QTZ917710 RDT917710:RDV917710 RNP917710:RNR917710 RXL917710:RXN917710 SHH917710:SHJ917710 SRD917710:SRF917710 TAZ917710:TBB917710 TKV917710:TKX917710 TUR917710:TUT917710 UEN917710:UEP917710 UOJ917710:UOL917710 UYF917710:UYH917710 VIB917710:VID917710 VRX917710:VRZ917710 WBT917710:WBV917710 WLP917710:WLR917710 WVL917710:WVN917710 D983246:F983246 IZ983246:JB983246 SV983246:SX983246 ACR983246:ACT983246 AMN983246:AMP983246 AWJ983246:AWL983246 BGF983246:BGH983246 BQB983246:BQD983246 BZX983246:BZZ983246 CJT983246:CJV983246 CTP983246:CTR983246 DDL983246:DDN983246 DNH983246:DNJ983246 DXD983246:DXF983246 EGZ983246:EHB983246 EQV983246:EQX983246 FAR983246:FAT983246 FKN983246:FKP983246 FUJ983246:FUL983246 GEF983246:GEH983246 GOB983246:GOD983246 GXX983246:GXZ983246 HHT983246:HHV983246 HRP983246:HRR983246 IBL983246:IBN983246 ILH983246:ILJ983246 IVD983246:IVF983246 JEZ983246:JFB983246 JOV983246:JOX983246 JYR983246:JYT983246 KIN983246:KIP983246 KSJ983246:KSL983246 LCF983246:LCH983246 LMB983246:LMD983246 LVX983246:LVZ983246 MFT983246:MFV983246 MPP983246:MPR983246 MZL983246:MZN983246 NJH983246:NJJ983246 NTD983246:NTF983246 OCZ983246:ODB983246 OMV983246:OMX983246 OWR983246:OWT983246 PGN983246:PGP983246 PQJ983246:PQL983246 QAF983246:QAH983246 QKB983246:QKD983246 QTX983246:QTZ983246 RDT983246:RDV983246 RNP983246:RNR983246 RXL983246:RXN983246 SHH983246:SHJ983246 SRD983246:SRF983246 TAZ983246:TBB983246 TKV983246:TKX983246 TUR983246:TUT983246 UEN983246:UEP983246 UOJ983246:UOL983246 UYF983246:UYH983246 VIB983246:VID983246 VRX983246:VRZ983246 WBT983246:WBV983246 WLP983246:WLR983246 WVL983246:WVN983246 E223:F223 JA223:JB223 SW223:SX223 ACS223:ACT223 AMO223:AMP223 AWK223:AWL223 BGG223:BGH223 BQC223:BQD223 BZY223:BZZ223 CJU223:CJV223 CTQ223:CTR223 DDM223:DDN223 DNI223:DNJ223 DXE223:DXF223 EHA223:EHB223 EQW223:EQX223 FAS223:FAT223 FKO223:FKP223 FUK223:FUL223 GEG223:GEH223 GOC223:GOD223 GXY223:GXZ223 HHU223:HHV223 HRQ223:HRR223 IBM223:IBN223 ILI223:ILJ223 IVE223:IVF223 JFA223:JFB223 JOW223:JOX223 JYS223:JYT223 KIO223:KIP223 KSK223:KSL223 LCG223:LCH223 LMC223:LMD223 LVY223:LVZ223 MFU223:MFV223 MPQ223:MPR223 MZM223:MZN223 NJI223:NJJ223 NTE223:NTF223 ODA223:ODB223 OMW223:OMX223 OWS223:OWT223 PGO223:PGP223 PQK223:PQL223 QAG223:QAH223 QKC223:QKD223 QTY223:QTZ223 RDU223:RDV223 RNQ223:RNR223 RXM223:RXN223 SHI223:SHJ223 SRE223:SRF223 TBA223:TBB223 TKW223:TKX223 TUS223:TUT223 UEO223:UEP223 UOK223:UOL223 UYG223:UYH223 VIC223:VID223 VRY223:VRZ223 WBU223:WBV223 WLQ223:WLR223 WVM223:WVN223 E65790:F65790 JA65790:JB65790 SW65790:SX65790 ACS65790:ACT65790 AMO65790:AMP65790 AWK65790:AWL65790 BGG65790:BGH65790 BQC65790:BQD65790 BZY65790:BZZ65790 CJU65790:CJV65790 CTQ65790:CTR65790 DDM65790:DDN65790 DNI65790:DNJ65790 DXE65790:DXF65790 EHA65790:EHB65790 EQW65790:EQX65790 FAS65790:FAT65790 FKO65790:FKP65790 FUK65790:FUL65790 GEG65790:GEH65790 GOC65790:GOD65790 GXY65790:GXZ65790 HHU65790:HHV65790 HRQ65790:HRR65790 IBM65790:IBN65790 ILI65790:ILJ65790 IVE65790:IVF65790 JFA65790:JFB65790 JOW65790:JOX65790 JYS65790:JYT65790 KIO65790:KIP65790 KSK65790:KSL65790 LCG65790:LCH65790 LMC65790:LMD65790 LVY65790:LVZ65790 MFU65790:MFV65790 MPQ65790:MPR65790 MZM65790:MZN65790 NJI65790:NJJ65790 NTE65790:NTF65790 ODA65790:ODB65790 OMW65790:OMX65790 OWS65790:OWT65790 PGO65790:PGP65790 PQK65790:PQL65790 QAG65790:QAH65790 QKC65790:QKD65790 QTY65790:QTZ65790 RDU65790:RDV65790 RNQ65790:RNR65790 RXM65790:RXN65790 SHI65790:SHJ65790 SRE65790:SRF65790 TBA65790:TBB65790 TKW65790:TKX65790 TUS65790:TUT65790 UEO65790:UEP65790 UOK65790:UOL65790 UYG65790:UYH65790 VIC65790:VID65790 VRY65790:VRZ65790 WBU65790:WBV65790 WLQ65790:WLR65790 WVM65790:WVN65790 E131326:F131326 JA131326:JB131326 SW131326:SX131326 ACS131326:ACT131326 AMO131326:AMP131326 AWK131326:AWL131326 BGG131326:BGH131326 BQC131326:BQD131326 BZY131326:BZZ131326 CJU131326:CJV131326 CTQ131326:CTR131326 DDM131326:DDN131326 DNI131326:DNJ131326 DXE131326:DXF131326 EHA131326:EHB131326 EQW131326:EQX131326 FAS131326:FAT131326 FKO131326:FKP131326 FUK131326:FUL131326 GEG131326:GEH131326 GOC131326:GOD131326 GXY131326:GXZ131326 HHU131326:HHV131326 HRQ131326:HRR131326 IBM131326:IBN131326 ILI131326:ILJ131326 IVE131326:IVF131326 JFA131326:JFB131326 JOW131326:JOX131326 JYS131326:JYT131326 KIO131326:KIP131326 KSK131326:KSL131326 LCG131326:LCH131326 LMC131326:LMD131326 LVY131326:LVZ131326 MFU131326:MFV131326 MPQ131326:MPR131326 MZM131326:MZN131326 NJI131326:NJJ131326 NTE131326:NTF131326 ODA131326:ODB131326 OMW131326:OMX131326 OWS131326:OWT131326 PGO131326:PGP131326 PQK131326:PQL131326 QAG131326:QAH131326 QKC131326:QKD131326 QTY131326:QTZ131326 RDU131326:RDV131326 RNQ131326:RNR131326 RXM131326:RXN131326 SHI131326:SHJ131326 SRE131326:SRF131326 TBA131326:TBB131326 TKW131326:TKX131326 TUS131326:TUT131326 UEO131326:UEP131326 UOK131326:UOL131326 UYG131326:UYH131326 VIC131326:VID131326 VRY131326:VRZ131326 WBU131326:WBV131326 WLQ131326:WLR131326 WVM131326:WVN131326 E196862:F196862 JA196862:JB196862 SW196862:SX196862 ACS196862:ACT196862 AMO196862:AMP196862 AWK196862:AWL196862 BGG196862:BGH196862 BQC196862:BQD196862 BZY196862:BZZ196862 CJU196862:CJV196862 CTQ196862:CTR196862 DDM196862:DDN196862 DNI196862:DNJ196862 DXE196862:DXF196862 EHA196862:EHB196862 EQW196862:EQX196862 FAS196862:FAT196862 FKO196862:FKP196862 FUK196862:FUL196862 GEG196862:GEH196862 GOC196862:GOD196862 GXY196862:GXZ196862 HHU196862:HHV196862 HRQ196862:HRR196862 IBM196862:IBN196862 ILI196862:ILJ196862 IVE196862:IVF196862 JFA196862:JFB196862 JOW196862:JOX196862 JYS196862:JYT196862 KIO196862:KIP196862 KSK196862:KSL196862 LCG196862:LCH196862 LMC196862:LMD196862 LVY196862:LVZ196862 MFU196862:MFV196862 MPQ196862:MPR196862 MZM196862:MZN196862 NJI196862:NJJ196862 NTE196862:NTF196862 ODA196862:ODB196862 OMW196862:OMX196862 OWS196862:OWT196862 PGO196862:PGP196862 PQK196862:PQL196862 QAG196862:QAH196862 QKC196862:QKD196862 QTY196862:QTZ196862 RDU196862:RDV196862 RNQ196862:RNR196862 RXM196862:RXN196862 SHI196862:SHJ196862 SRE196862:SRF196862 TBA196862:TBB196862 TKW196862:TKX196862 TUS196862:TUT196862 UEO196862:UEP196862 UOK196862:UOL196862 UYG196862:UYH196862 VIC196862:VID196862 VRY196862:VRZ196862 WBU196862:WBV196862 WLQ196862:WLR196862 WVM196862:WVN196862 E262398:F262398 JA262398:JB262398 SW262398:SX262398 ACS262398:ACT262398 AMO262398:AMP262398 AWK262398:AWL262398 BGG262398:BGH262398 BQC262398:BQD262398 BZY262398:BZZ262398 CJU262398:CJV262398 CTQ262398:CTR262398 DDM262398:DDN262398 DNI262398:DNJ262398 DXE262398:DXF262398 EHA262398:EHB262398 EQW262398:EQX262398 FAS262398:FAT262398 FKO262398:FKP262398 FUK262398:FUL262398 GEG262398:GEH262398 GOC262398:GOD262398 GXY262398:GXZ262398 HHU262398:HHV262398 HRQ262398:HRR262398 IBM262398:IBN262398 ILI262398:ILJ262398 IVE262398:IVF262398 JFA262398:JFB262398 JOW262398:JOX262398 JYS262398:JYT262398 KIO262398:KIP262398 KSK262398:KSL262398 LCG262398:LCH262398 LMC262398:LMD262398 LVY262398:LVZ262398 MFU262398:MFV262398 MPQ262398:MPR262398 MZM262398:MZN262398 NJI262398:NJJ262398 NTE262398:NTF262398 ODA262398:ODB262398 OMW262398:OMX262398 OWS262398:OWT262398 PGO262398:PGP262398 PQK262398:PQL262398 QAG262398:QAH262398 QKC262398:QKD262398 QTY262398:QTZ262398 RDU262398:RDV262398 RNQ262398:RNR262398 RXM262398:RXN262398 SHI262398:SHJ262398 SRE262398:SRF262398 TBA262398:TBB262398 TKW262398:TKX262398 TUS262398:TUT262398 UEO262398:UEP262398 UOK262398:UOL262398 UYG262398:UYH262398 VIC262398:VID262398 VRY262398:VRZ262398 WBU262398:WBV262398 WLQ262398:WLR262398 WVM262398:WVN262398 E327934:F327934 JA327934:JB327934 SW327934:SX327934 ACS327934:ACT327934 AMO327934:AMP327934 AWK327934:AWL327934 BGG327934:BGH327934 BQC327934:BQD327934 BZY327934:BZZ327934 CJU327934:CJV327934 CTQ327934:CTR327934 DDM327934:DDN327934 DNI327934:DNJ327934 DXE327934:DXF327934 EHA327934:EHB327934 EQW327934:EQX327934 FAS327934:FAT327934 FKO327934:FKP327934 FUK327934:FUL327934 GEG327934:GEH327934 GOC327934:GOD327934 GXY327934:GXZ327934 HHU327934:HHV327934 HRQ327934:HRR327934 IBM327934:IBN327934 ILI327934:ILJ327934 IVE327934:IVF327934 JFA327934:JFB327934 JOW327934:JOX327934 JYS327934:JYT327934 KIO327934:KIP327934 KSK327934:KSL327934 LCG327934:LCH327934 LMC327934:LMD327934 LVY327934:LVZ327934 MFU327934:MFV327934 MPQ327934:MPR327934 MZM327934:MZN327934 NJI327934:NJJ327934 NTE327934:NTF327934 ODA327934:ODB327934 OMW327934:OMX327934 OWS327934:OWT327934 PGO327934:PGP327934 PQK327934:PQL327934 QAG327934:QAH327934 QKC327934:QKD327934 QTY327934:QTZ327934 RDU327934:RDV327934 RNQ327934:RNR327934 RXM327934:RXN327934 SHI327934:SHJ327934 SRE327934:SRF327934 TBA327934:TBB327934 TKW327934:TKX327934 TUS327934:TUT327934 UEO327934:UEP327934 UOK327934:UOL327934 UYG327934:UYH327934 VIC327934:VID327934 VRY327934:VRZ327934 WBU327934:WBV327934 WLQ327934:WLR327934 WVM327934:WVN327934 E393470:F393470 JA393470:JB393470 SW393470:SX393470 ACS393470:ACT393470 AMO393470:AMP393470 AWK393470:AWL393470 BGG393470:BGH393470 BQC393470:BQD393470 BZY393470:BZZ393470 CJU393470:CJV393470 CTQ393470:CTR393470 DDM393470:DDN393470 DNI393470:DNJ393470 DXE393470:DXF393470 EHA393470:EHB393470 EQW393470:EQX393470 FAS393470:FAT393470 FKO393470:FKP393470 FUK393470:FUL393470 GEG393470:GEH393470 GOC393470:GOD393470 GXY393470:GXZ393470 HHU393470:HHV393470 HRQ393470:HRR393470 IBM393470:IBN393470 ILI393470:ILJ393470 IVE393470:IVF393470 JFA393470:JFB393470 JOW393470:JOX393470 JYS393470:JYT393470 KIO393470:KIP393470 KSK393470:KSL393470 LCG393470:LCH393470 LMC393470:LMD393470 LVY393470:LVZ393470 MFU393470:MFV393470 MPQ393470:MPR393470 MZM393470:MZN393470 NJI393470:NJJ393470 NTE393470:NTF393470 ODA393470:ODB393470 OMW393470:OMX393470 OWS393470:OWT393470 PGO393470:PGP393470 PQK393470:PQL393470 QAG393470:QAH393470 QKC393470:QKD393470 QTY393470:QTZ393470 RDU393470:RDV393470 RNQ393470:RNR393470 RXM393470:RXN393470 SHI393470:SHJ393470 SRE393470:SRF393470 TBA393470:TBB393470 TKW393470:TKX393470 TUS393470:TUT393470 UEO393470:UEP393470 UOK393470:UOL393470 UYG393470:UYH393470 VIC393470:VID393470 VRY393470:VRZ393470 WBU393470:WBV393470 WLQ393470:WLR393470 WVM393470:WVN393470 E459006:F459006 JA459006:JB459006 SW459006:SX459006 ACS459006:ACT459006 AMO459006:AMP459006 AWK459006:AWL459006 BGG459006:BGH459006 BQC459006:BQD459006 BZY459006:BZZ459006 CJU459006:CJV459006 CTQ459006:CTR459006 DDM459006:DDN459006 DNI459006:DNJ459006 DXE459006:DXF459006 EHA459006:EHB459006 EQW459006:EQX459006 FAS459006:FAT459006 FKO459006:FKP459006 FUK459006:FUL459006 GEG459006:GEH459006 GOC459006:GOD459006 GXY459006:GXZ459006 HHU459006:HHV459006 HRQ459006:HRR459006 IBM459006:IBN459006 ILI459006:ILJ459006 IVE459006:IVF459006 JFA459006:JFB459006 JOW459006:JOX459006 JYS459006:JYT459006 KIO459006:KIP459006 KSK459006:KSL459006 LCG459006:LCH459006 LMC459006:LMD459006 LVY459006:LVZ459006 MFU459006:MFV459006 MPQ459006:MPR459006 MZM459006:MZN459006 NJI459006:NJJ459006 NTE459006:NTF459006 ODA459006:ODB459006 OMW459006:OMX459006 OWS459006:OWT459006 PGO459006:PGP459006 PQK459006:PQL459006 QAG459006:QAH459006 QKC459006:QKD459006 QTY459006:QTZ459006 RDU459006:RDV459006 RNQ459006:RNR459006 RXM459006:RXN459006 SHI459006:SHJ459006 SRE459006:SRF459006 TBA459006:TBB459006 TKW459006:TKX459006 TUS459006:TUT459006 UEO459006:UEP459006 UOK459006:UOL459006 UYG459006:UYH459006 VIC459006:VID459006 VRY459006:VRZ459006 WBU459006:WBV459006 WLQ459006:WLR459006 WVM459006:WVN459006 E524542:F524542 JA524542:JB524542 SW524542:SX524542 ACS524542:ACT524542 AMO524542:AMP524542 AWK524542:AWL524542 BGG524542:BGH524542 BQC524542:BQD524542 BZY524542:BZZ524542 CJU524542:CJV524542 CTQ524542:CTR524542 DDM524542:DDN524542 DNI524542:DNJ524542 DXE524542:DXF524542 EHA524542:EHB524542 EQW524542:EQX524542 FAS524542:FAT524542 FKO524542:FKP524542 FUK524542:FUL524542 GEG524542:GEH524542 GOC524542:GOD524542 GXY524542:GXZ524542 HHU524542:HHV524542 HRQ524542:HRR524542 IBM524542:IBN524542 ILI524542:ILJ524542 IVE524542:IVF524542 JFA524542:JFB524542 JOW524542:JOX524542 JYS524542:JYT524542 KIO524542:KIP524542 KSK524542:KSL524542 LCG524542:LCH524542 LMC524542:LMD524542 LVY524542:LVZ524542 MFU524542:MFV524542 MPQ524542:MPR524542 MZM524542:MZN524542 NJI524542:NJJ524542 NTE524542:NTF524542 ODA524542:ODB524542 OMW524542:OMX524542 OWS524542:OWT524542 PGO524542:PGP524542 PQK524542:PQL524542 QAG524542:QAH524542 QKC524542:QKD524542 QTY524542:QTZ524542 RDU524542:RDV524542 RNQ524542:RNR524542 RXM524542:RXN524542 SHI524542:SHJ524542 SRE524542:SRF524542 TBA524542:TBB524542 TKW524542:TKX524542 TUS524542:TUT524542 UEO524542:UEP524542 UOK524542:UOL524542 UYG524542:UYH524542 VIC524542:VID524542 VRY524542:VRZ524542 WBU524542:WBV524542 WLQ524542:WLR524542 WVM524542:WVN524542 E590078:F590078 JA590078:JB590078 SW590078:SX590078 ACS590078:ACT590078 AMO590078:AMP590078 AWK590078:AWL590078 BGG590078:BGH590078 BQC590078:BQD590078 BZY590078:BZZ590078 CJU590078:CJV590078 CTQ590078:CTR590078 DDM590078:DDN590078 DNI590078:DNJ590078 DXE590078:DXF590078 EHA590078:EHB590078 EQW590078:EQX590078 FAS590078:FAT590078 FKO590078:FKP590078 FUK590078:FUL590078 GEG590078:GEH590078 GOC590078:GOD590078 GXY590078:GXZ590078 HHU590078:HHV590078 HRQ590078:HRR590078 IBM590078:IBN590078 ILI590078:ILJ590078 IVE590078:IVF590078 JFA590078:JFB590078 JOW590078:JOX590078 JYS590078:JYT590078 KIO590078:KIP590078 KSK590078:KSL590078 LCG590078:LCH590078 LMC590078:LMD590078 LVY590078:LVZ590078 MFU590078:MFV590078 MPQ590078:MPR590078 MZM590078:MZN590078 NJI590078:NJJ590078 NTE590078:NTF590078 ODA590078:ODB590078 OMW590078:OMX590078 OWS590078:OWT590078 PGO590078:PGP590078 PQK590078:PQL590078 QAG590078:QAH590078 QKC590078:QKD590078 QTY590078:QTZ590078 RDU590078:RDV590078 RNQ590078:RNR590078 RXM590078:RXN590078 SHI590078:SHJ590078 SRE590078:SRF590078 TBA590078:TBB590078 TKW590078:TKX590078 TUS590078:TUT590078 UEO590078:UEP590078 UOK590078:UOL590078 UYG590078:UYH590078 VIC590078:VID590078 VRY590078:VRZ590078 WBU590078:WBV590078 WLQ590078:WLR590078 WVM590078:WVN590078 E655614:F655614 JA655614:JB655614 SW655614:SX655614 ACS655614:ACT655614 AMO655614:AMP655614 AWK655614:AWL655614 BGG655614:BGH655614 BQC655614:BQD655614 BZY655614:BZZ655614 CJU655614:CJV655614 CTQ655614:CTR655614 DDM655614:DDN655614 DNI655614:DNJ655614 DXE655614:DXF655614 EHA655614:EHB655614 EQW655614:EQX655614 FAS655614:FAT655614 FKO655614:FKP655614 FUK655614:FUL655614 GEG655614:GEH655614 GOC655614:GOD655614 GXY655614:GXZ655614 HHU655614:HHV655614 HRQ655614:HRR655614 IBM655614:IBN655614 ILI655614:ILJ655614 IVE655614:IVF655614 JFA655614:JFB655614 JOW655614:JOX655614 JYS655614:JYT655614 KIO655614:KIP655614 KSK655614:KSL655614 LCG655614:LCH655614 LMC655614:LMD655614 LVY655614:LVZ655614 MFU655614:MFV655614 MPQ655614:MPR655614 MZM655614:MZN655614 NJI655614:NJJ655614 NTE655614:NTF655614 ODA655614:ODB655614 OMW655614:OMX655614 OWS655614:OWT655614 PGO655614:PGP655614 PQK655614:PQL655614 QAG655614:QAH655614 QKC655614:QKD655614 QTY655614:QTZ655614 RDU655614:RDV655614 RNQ655614:RNR655614 RXM655614:RXN655614 SHI655614:SHJ655614 SRE655614:SRF655614 TBA655614:TBB655614 TKW655614:TKX655614 TUS655614:TUT655614 UEO655614:UEP655614 UOK655614:UOL655614 UYG655614:UYH655614 VIC655614:VID655614 VRY655614:VRZ655614 WBU655614:WBV655614 WLQ655614:WLR655614 WVM655614:WVN655614 E721150:F721150 JA721150:JB721150 SW721150:SX721150 ACS721150:ACT721150 AMO721150:AMP721150 AWK721150:AWL721150 BGG721150:BGH721150 BQC721150:BQD721150 BZY721150:BZZ721150 CJU721150:CJV721150 CTQ721150:CTR721150 DDM721150:DDN721150 DNI721150:DNJ721150 DXE721150:DXF721150 EHA721150:EHB721150 EQW721150:EQX721150 FAS721150:FAT721150 FKO721150:FKP721150 FUK721150:FUL721150 GEG721150:GEH721150 GOC721150:GOD721150 GXY721150:GXZ721150 HHU721150:HHV721150 HRQ721150:HRR721150 IBM721150:IBN721150 ILI721150:ILJ721150 IVE721150:IVF721150 JFA721150:JFB721150 JOW721150:JOX721150 JYS721150:JYT721150 KIO721150:KIP721150 KSK721150:KSL721150 LCG721150:LCH721150 LMC721150:LMD721150 LVY721150:LVZ721150 MFU721150:MFV721150 MPQ721150:MPR721150 MZM721150:MZN721150 NJI721150:NJJ721150 NTE721150:NTF721150 ODA721150:ODB721150 OMW721150:OMX721150 OWS721150:OWT721150 PGO721150:PGP721150 PQK721150:PQL721150 QAG721150:QAH721150 QKC721150:QKD721150 QTY721150:QTZ721150 RDU721150:RDV721150 RNQ721150:RNR721150 RXM721150:RXN721150 SHI721150:SHJ721150 SRE721150:SRF721150 TBA721150:TBB721150 TKW721150:TKX721150 TUS721150:TUT721150 UEO721150:UEP721150 UOK721150:UOL721150 UYG721150:UYH721150 VIC721150:VID721150 VRY721150:VRZ721150 WBU721150:WBV721150 WLQ721150:WLR721150 WVM721150:WVN721150 E786686:F786686 JA786686:JB786686 SW786686:SX786686 ACS786686:ACT786686 AMO786686:AMP786686 AWK786686:AWL786686 BGG786686:BGH786686 BQC786686:BQD786686 BZY786686:BZZ786686 CJU786686:CJV786686 CTQ786686:CTR786686 DDM786686:DDN786686 DNI786686:DNJ786686 DXE786686:DXF786686 EHA786686:EHB786686 EQW786686:EQX786686 FAS786686:FAT786686 FKO786686:FKP786686 FUK786686:FUL786686 GEG786686:GEH786686 GOC786686:GOD786686 GXY786686:GXZ786686 HHU786686:HHV786686 HRQ786686:HRR786686 IBM786686:IBN786686 ILI786686:ILJ786686 IVE786686:IVF786686 JFA786686:JFB786686 JOW786686:JOX786686 JYS786686:JYT786686 KIO786686:KIP786686 KSK786686:KSL786686 LCG786686:LCH786686 LMC786686:LMD786686 LVY786686:LVZ786686 MFU786686:MFV786686 MPQ786686:MPR786686 MZM786686:MZN786686 NJI786686:NJJ786686 NTE786686:NTF786686 ODA786686:ODB786686 OMW786686:OMX786686 OWS786686:OWT786686 PGO786686:PGP786686 PQK786686:PQL786686 QAG786686:QAH786686 QKC786686:QKD786686 QTY786686:QTZ786686 RDU786686:RDV786686 RNQ786686:RNR786686 RXM786686:RXN786686 SHI786686:SHJ786686 SRE786686:SRF786686 TBA786686:TBB786686 TKW786686:TKX786686 TUS786686:TUT786686 UEO786686:UEP786686 UOK786686:UOL786686 UYG786686:UYH786686 VIC786686:VID786686 VRY786686:VRZ786686 WBU786686:WBV786686 WLQ786686:WLR786686 WVM786686:WVN786686 E852222:F852222 JA852222:JB852222 SW852222:SX852222 ACS852222:ACT852222 AMO852222:AMP852222 AWK852222:AWL852222 BGG852222:BGH852222 BQC852222:BQD852222 BZY852222:BZZ852222 CJU852222:CJV852222 CTQ852222:CTR852222 DDM852222:DDN852222 DNI852222:DNJ852222 DXE852222:DXF852222 EHA852222:EHB852222 EQW852222:EQX852222 FAS852222:FAT852222 FKO852222:FKP852222 FUK852222:FUL852222 GEG852222:GEH852222 GOC852222:GOD852222 GXY852222:GXZ852222 HHU852222:HHV852222 HRQ852222:HRR852222 IBM852222:IBN852222 ILI852222:ILJ852222 IVE852222:IVF852222 JFA852222:JFB852222 JOW852222:JOX852222 JYS852222:JYT852222 KIO852222:KIP852222 KSK852222:KSL852222 LCG852222:LCH852222 LMC852222:LMD852222 LVY852222:LVZ852222 MFU852222:MFV852222 MPQ852222:MPR852222 MZM852222:MZN852222 NJI852222:NJJ852222 NTE852222:NTF852222 ODA852222:ODB852222 OMW852222:OMX852222 OWS852222:OWT852222 PGO852222:PGP852222 PQK852222:PQL852222 QAG852222:QAH852222 QKC852222:QKD852222 QTY852222:QTZ852222 RDU852222:RDV852222 RNQ852222:RNR852222 RXM852222:RXN852222 SHI852222:SHJ852222 SRE852222:SRF852222 TBA852222:TBB852222 TKW852222:TKX852222 TUS852222:TUT852222 UEO852222:UEP852222 UOK852222:UOL852222 UYG852222:UYH852222 VIC852222:VID852222 VRY852222:VRZ852222 WBU852222:WBV852222 WLQ852222:WLR852222 WVM852222:WVN852222 E917758:F917758 JA917758:JB917758 SW917758:SX917758 ACS917758:ACT917758 AMO917758:AMP917758 AWK917758:AWL917758 BGG917758:BGH917758 BQC917758:BQD917758 BZY917758:BZZ917758 CJU917758:CJV917758 CTQ917758:CTR917758 DDM917758:DDN917758 DNI917758:DNJ917758 DXE917758:DXF917758 EHA917758:EHB917758 EQW917758:EQX917758 FAS917758:FAT917758 FKO917758:FKP917758 FUK917758:FUL917758 GEG917758:GEH917758 GOC917758:GOD917758 GXY917758:GXZ917758 HHU917758:HHV917758 HRQ917758:HRR917758 IBM917758:IBN917758 ILI917758:ILJ917758 IVE917758:IVF917758 JFA917758:JFB917758 JOW917758:JOX917758 JYS917758:JYT917758 KIO917758:KIP917758 KSK917758:KSL917758 LCG917758:LCH917758 LMC917758:LMD917758 LVY917758:LVZ917758 MFU917758:MFV917758 MPQ917758:MPR917758 MZM917758:MZN917758 NJI917758:NJJ917758 NTE917758:NTF917758 ODA917758:ODB917758 OMW917758:OMX917758 OWS917758:OWT917758 PGO917758:PGP917758 PQK917758:PQL917758 QAG917758:QAH917758 QKC917758:QKD917758 QTY917758:QTZ917758 RDU917758:RDV917758 RNQ917758:RNR917758 RXM917758:RXN917758 SHI917758:SHJ917758 SRE917758:SRF917758 TBA917758:TBB917758 TKW917758:TKX917758 TUS917758:TUT917758 UEO917758:UEP917758 UOK917758:UOL917758 UYG917758:UYH917758 VIC917758:VID917758 VRY917758:VRZ917758 WBU917758:WBV917758 WLQ917758:WLR917758 WVM917758:WVN917758 E983294:F983294 JA983294:JB983294 SW983294:SX983294 ACS983294:ACT983294 AMO983294:AMP983294 AWK983294:AWL983294 BGG983294:BGH983294 BQC983294:BQD983294 BZY983294:BZZ983294 CJU983294:CJV983294 CTQ983294:CTR983294 DDM983294:DDN983294 DNI983294:DNJ983294 DXE983294:DXF983294 EHA983294:EHB983294 EQW983294:EQX983294 FAS983294:FAT983294 FKO983294:FKP983294 FUK983294:FUL983294 GEG983294:GEH983294 GOC983294:GOD983294 GXY983294:GXZ983294 HHU983294:HHV983294 HRQ983294:HRR983294 IBM983294:IBN983294 ILI983294:ILJ983294 IVE983294:IVF983294 JFA983294:JFB983294 JOW983294:JOX983294 JYS983294:JYT983294 KIO983294:KIP983294 KSK983294:KSL983294 LCG983294:LCH983294 LMC983294:LMD983294 LVY983294:LVZ983294 MFU983294:MFV983294 MPQ983294:MPR983294 MZM983294:MZN983294 NJI983294:NJJ983294 NTE983294:NTF983294 ODA983294:ODB983294 OMW983294:OMX983294 OWS983294:OWT983294 PGO983294:PGP983294 PQK983294:PQL983294 QAG983294:QAH983294 QKC983294:QKD983294 QTY983294:QTZ983294 RDU983294:RDV983294 RNQ983294:RNR983294 RXM983294:RXN983294 SHI983294:SHJ983294 SRE983294:SRF983294 TBA983294:TBB983294 TKW983294:TKX983294 TUS983294:TUT983294 UEO983294:UEP983294 UOK983294:UOL983294 UYG983294:UYH983294 VIC983294:VID983294 VRY983294:VRZ983294 WBU983294:WBV983294 WLQ983294:WLR983294 WVM983294:WVN983294 E230:F230 JA230:JB230 SW230:SX230 ACS230:ACT230 AMO230:AMP230 AWK230:AWL230 BGG230:BGH230 BQC230:BQD230 BZY230:BZZ230 CJU230:CJV230 CTQ230:CTR230 DDM230:DDN230 DNI230:DNJ230 DXE230:DXF230 EHA230:EHB230 EQW230:EQX230 FAS230:FAT230 FKO230:FKP230 FUK230:FUL230 GEG230:GEH230 GOC230:GOD230 GXY230:GXZ230 HHU230:HHV230 HRQ230:HRR230 IBM230:IBN230 ILI230:ILJ230 IVE230:IVF230 JFA230:JFB230 JOW230:JOX230 JYS230:JYT230 KIO230:KIP230 KSK230:KSL230 LCG230:LCH230 LMC230:LMD230 LVY230:LVZ230 MFU230:MFV230 MPQ230:MPR230 MZM230:MZN230 NJI230:NJJ230 NTE230:NTF230 ODA230:ODB230 OMW230:OMX230 OWS230:OWT230 PGO230:PGP230 PQK230:PQL230 QAG230:QAH230 QKC230:QKD230 QTY230:QTZ230 RDU230:RDV230 RNQ230:RNR230 RXM230:RXN230 SHI230:SHJ230 SRE230:SRF230 TBA230:TBB230 TKW230:TKX230 TUS230:TUT230 UEO230:UEP230 UOK230:UOL230 UYG230:UYH230 VIC230:VID230 VRY230:VRZ230 WBU230:WBV230 WLQ230:WLR230 WVM230:WVN230 E65797:F65799 JA65797:JB65799 SW65797:SX65799 ACS65797:ACT65799 AMO65797:AMP65799 AWK65797:AWL65799 BGG65797:BGH65799 BQC65797:BQD65799 BZY65797:BZZ65799 CJU65797:CJV65799 CTQ65797:CTR65799 DDM65797:DDN65799 DNI65797:DNJ65799 DXE65797:DXF65799 EHA65797:EHB65799 EQW65797:EQX65799 FAS65797:FAT65799 FKO65797:FKP65799 FUK65797:FUL65799 GEG65797:GEH65799 GOC65797:GOD65799 GXY65797:GXZ65799 HHU65797:HHV65799 HRQ65797:HRR65799 IBM65797:IBN65799 ILI65797:ILJ65799 IVE65797:IVF65799 JFA65797:JFB65799 JOW65797:JOX65799 JYS65797:JYT65799 KIO65797:KIP65799 KSK65797:KSL65799 LCG65797:LCH65799 LMC65797:LMD65799 LVY65797:LVZ65799 MFU65797:MFV65799 MPQ65797:MPR65799 MZM65797:MZN65799 NJI65797:NJJ65799 NTE65797:NTF65799 ODA65797:ODB65799 OMW65797:OMX65799 OWS65797:OWT65799 PGO65797:PGP65799 PQK65797:PQL65799 QAG65797:QAH65799 QKC65797:QKD65799 QTY65797:QTZ65799 RDU65797:RDV65799 RNQ65797:RNR65799 RXM65797:RXN65799 SHI65797:SHJ65799 SRE65797:SRF65799 TBA65797:TBB65799 TKW65797:TKX65799 TUS65797:TUT65799 UEO65797:UEP65799 UOK65797:UOL65799 UYG65797:UYH65799 VIC65797:VID65799 VRY65797:VRZ65799 WBU65797:WBV65799 WLQ65797:WLR65799 WVM65797:WVN65799 E131333:F131335 JA131333:JB131335 SW131333:SX131335 ACS131333:ACT131335 AMO131333:AMP131335 AWK131333:AWL131335 BGG131333:BGH131335 BQC131333:BQD131335 BZY131333:BZZ131335 CJU131333:CJV131335 CTQ131333:CTR131335 DDM131333:DDN131335 DNI131333:DNJ131335 DXE131333:DXF131335 EHA131333:EHB131335 EQW131333:EQX131335 FAS131333:FAT131335 FKO131333:FKP131335 FUK131333:FUL131335 GEG131333:GEH131335 GOC131333:GOD131335 GXY131333:GXZ131335 HHU131333:HHV131335 HRQ131333:HRR131335 IBM131333:IBN131335 ILI131333:ILJ131335 IVE131333:IVF131335 JFA131333:JFB131335 JOW131333:JOX131335 JYS131333:JYT131335 KIO131333:KIP131335 KSK131333:KSL131335 LCG131333:LCH131335 LMC131333:LMD131335 LVY131333:LVZ131335 MFU131333:MFV131335 MPQ131333:MPR131335 MZM131333:MZN131335 NJI131333:NJJ131335 NTE131333:NTF131335 ODA131333:ODB131335 OMW131333:OMX131335 OWS131333:OWT131335 PGO131333:PGP131335 PQK131333:PQL131335 QAG131333:QAH131335 QKC131333:QKD131335 QTY131333:QTZ131335 RDU131333:RDV131335 RNQ131333:RNR131335 RXM131333:RXN131335 SHI131333:SHJ131335 SRE131333:SRF131335 TBA131333:TBB131335 TKW131333:TKX131335 TUS131333:TUT131335 UEO131333:UEP131335 UOK131333:UOL131335 UYG131333:UYH131335 VIC131333:VID131335 VRY131333:VRZ131335 WBU131333:WBV131335 WLQ131333:WLR131335 WVM131333:WVN131335 E196869:F196871 JA196869:JB196871 SW196869:SX196871 ACS196869:ACT196871 AMO196869:AMP196871 AWK196869:AWL196871 BGG196869:BGH196871 BQC196869:BQD196871 BZY196869:BZZ196871 CJU196869:CJV196871 CTQ196869:CTR196871 DDM196869:DDN196871 DNI196869:DNJ196871 DXE196869:DXF196871 EHA196869:EHB196871 EQW196869:EQX196871 FAS196869:FAT196871 FKO196869:FKP196871 FUK196869:FUL196871 GEG196869:GEH196871 GOC196869:GOD196871 GXY196869:GXZ196871 HHU196869:HHV196871 HRQ196869:HRR196871 IBM196869:IBN196871 ILI196869:ILJ196871 IVE196869:IVF196871 JFA196869:JFB196871 JOW196869:JOX196871 JYS196869:JYT196871 KIO196869:KIP196871 KSK196869:KSL196871 LCG196869:LCH196871 LMC196869:LMD196871 LVY196869:LVZ196871 MFU196869:MFV196871 MPQ196869:MPR196871 MZM196869:MZN196871 NJI196869:NJJ196871 NTE196869:NTF196871 ODA196869:ODB196871 OMW196869:OMX196871 OWS196869:OWT196871 PGO196869:PGP196871 PQK196869:PQL196871 QAG196869:QAH196871 QKC196869:QKD196871 QTY196869:QTZ196871 RDU196869:RDV196871 RNQ196869:RNR196871 RXM196869:RXN196871 SHI196869:SHJ196871 SRE196869:SRF196871 TBA196869:TBB196871 TKW196869:TKX196871 TUS196869:TUT196871 UEO196869:UEP196871 UOK196869:UOL196871 UYG196869:UYH196871 VIC196869:VID196871 VRY196869:VRZ196871 WBU196869:WBV196871 WLQ196869:WLR196871 WVM196869:WVN196871 E262405:F262407 JA262405:JB262407 SW262405:SX262407 ACS262405:ACT262407 AMO262405:AMP262407 AWK262405:AWL262407 BGG262405:BGH262407 BQC262405:BQD262407 BZY262405:BZZ262407 CJU262405:CJV262407 CTQ262405:CTR262407 DDM262405:DDN262407 DNI262405:DNJ262407 DXE262405:DXF262407 EHA262405:EHB262407 EQW262405:EQX262407 FAS262405:FAT262407 FKO262405:FKP262407 FUK262405:FUL262407 GEG262405:GEH262407 GOC262405:GOD262407 GXY262405:GXZ262407 HHU262405:HHV262407 HRQ262405:HRR262407 IBM262405:IBN262407 ILI262405:ILJ262407 IVE262405:IVF262407 JFA262405:JFB262407 JOW262405:JOX262407 JYS262405:JYT262407 KIO262405:KIP262407 KSK262405:KSL262407 LCG262405:LCH262407 LMC262405:LMD262407 LVY262405:LVZ262407 MFU262405:MFV262407 MPQ262405:MPR262407 MZM262405:MZN262407 NJI262405:NJJ262407 NTE262405:NTF262407 ODA262405:ODB262407 OMW262405:OMX262407 OWS262405:OWT262407 PGO262405:PGP262407 PQK262405:PQL262407 QAG262405:QAH262407 QKC262405:QKD262407 QTY262405:QTZ262407 RDU262405:RDV262407 RNQ262405:RNR262407 RXM262405:RXN262407 SHI262405:SHJ262407 SRE262405:SRF262407 TBA262405:TBB262407 TKW262405:TKX262407 TUS262405:TUT262407 UEO262405:UEP262407 UOK262405:UOL262407 UYG262405:UYH262407 VIC262405:VID262407 VRY262405:VRZ262407 WBU262405:WBV262407 WLQ262405:WLR262407 WVM262405:WVN262407 E327941:F327943 JA327941:JB327943 SW327941:SX327943 ACS327941:ACT327943 AMO327941:AMP327943 AWK327941:AWL327943 BGG327941:BGH327943 BQC327941:BQD327943 BZY327941:BZZ327943 CJU327941:CJV327943 CTQ327941:CTR327943 DDM327941:DDN327943 DNI327941:DNJ327943 DXE327941:DXF327943 EHA327941:EHB327943 EQW327941:EQX327943 FAS327941:FAT327943 FKO327941:FKP327943 FUK327941:FUL327943 GEG327941:GEH327943 GOC327941:GOD327943 GXY327941:GXZ327943 HHU327941:HHV327943 HRQ327941:HRR327943 IBM327941:IBN327943 ILI327941:ILJ327943 IVE327941:IVF327943 JFA327941:JFB327943 JOW327941:JOX327943 JYS327941:JYT327943 KIO327941:KIP327943 KSK327941:KSL327943 LCG327941:LCH327943 LMC327941:LMD327943 LVY327941:LVZ327943 MFU327941:MFV327943 MPQ327941:MPR327943 MZM327941:MZN327943 NJI327941:NJJ327943 NTE327941:NTF327943 ODA327941:ODB327943 OMW327941:OMX327943 OWS327941:OWT327943 PGO327941:PGP327943 PQK327941:PQL327943 QAG327941:QAH327943 QKC327941:QKD327943 QTY327941:QTZ327943 RDU327941:RDV327943 RNQ327941:RNR327943 RXM327941:RXN327943 SHI327941:SHJ327943 SRE327941:SRF327943 TBA327941:TBB327943 TKW327941:TKX327943 TUS327941:TUT327943 UEO327941:UEP327943 UOK327941:UOL327943 UYG327941:UYH327943 VIC327941:VID327943 VRY327941:VRZ327943 WBU327941:WBV327943 WLQ327941:WLR327943 WVM327941:WVN327943 E393477:F393479 JA393477:JB393479 SW393477:SX393479 ACS393477:ACT393479 AMO393477:AMP393479 AWK393477:AWL393479 BGG393477:BGH393479 BQC393477:BQD393479 BZY393477:BZZ393479 CJU393477:CJV393479 CTQ393477:CTR393479 DDM393477:DDN393479 DNI393477:DNJ393479 DXE393477:DXF393479 EHA393477:EHB393479 EQW393477:EQX393479 FAS393477:FAT393479 FKO393477:FKP393479 FUK393477:FUL393479 GEG393477:GEH393479 GOC393477:GOD393479 GXY393477:GXZ393479 HHU393477:HHV393479 HRQ393477:HRR393479 IBM393477:IBN393479 ILI393477:ILJ393479 IVE393477:IVF393479 JFA393477:JFB393479 JOW393477:JOX393479 JYS393477:JYT393479 KIO393477:KIP393479 KSK393477:KSL393479 LCG393477:LCH393479 LMC393477:LMD393479 LVY393477:LVZ393479 MFU393477:MFV393479 MPQ393477:MPR393479 MZM393477:MZN393479 NJI393477:NJJ393479 NTE393477:NTF393479 ODA393477:ODB393479 OMW393477:OMX393479 OWS393477:OWT393479 PGO393477:PGP393479 PQK393477:PQL393479 QAG393477:QAH393479 QKC393477:QKD393479 QTY393477:QTZ393479 RDU393477:RDV393479 RNQ393477:RNR393479 RXM393477:RXN393479 SHI393477:SHJ393479 SRE393477:SRF393479 TBA393477:TBB393479 TKW393477:TKX393479 TUS393477:TUT393479 UEO393477:UEP393479 UOK393477:UOL393479 UYG393477:UYH393479 VIC393477:VID393479 VRY393477:VRZ393479 WBU393477:WBV393479 WLQ393477:WLR393479 WVM393477:WVN393479 E459013:F459015 JA459013:JB459015 SW459013:SX459015 ACS459013:ACT459015 AMO459013:AMP459015 AWK459013:AWL459015 BGG459013:BGH459015 BQC459013:BQD459015 BZY459013:BZZ459015 CJU459013:CJV459015 CTQ459013:CTR459015 DDM459013:DDN459015 DNI459013:DNJ459015 DXE459013:DXF459015 EHA459013:EHB459015 EQW459013:EQX459015 FAS459013:FAT459015 FKO459013:FKP459015 FUK459013:FUL459015 GEG459013:GEH459015 GOC459013:GOD459015 GXY459013:GXZ459015 HHU459013:HHV459015 HRQ459013:HRR459015 IBM459013:IBN459015 ILI459013:ILJ459015 IVE459013:IVF459015 JFA459013:JFB459015 JOW459013:JOX459015 JYS459013:JYT459015 KIO459013:KIP459015 KSK459013:KSL459015 LCG459013:LCH459015 LMC459013:LMD459015 LVY459013:LVZ459015 MFU459013:MFV459015 MPQ459013:MPR459015 MZM459013:MZN459015 NJI459013:NJJ459015 NTE459013:NTF459015 ODA459013:ODB459015 OMW459013:OMX459015 OWS459013:OWT459015 PGO459013:PGP459015 PQK459013:PQL459015 QAG459013:QAH459015 QKC459013:QKD459015 QTY459013:QTZ459015 RDU459013:RDV459015 RNQ459013:RNR459015 RXM459013:RXN459015 SHI459013:SHJ459015 SRE459013:SRF459015 TBA459013:TBB459015 TKW459013:TKX459015 TUS459013:TUT459015 UEO459013:UEP459015 UOK459013:UOL459015 UYG459013:UYH459015 VIC459013:VID459015 VRY459013:VRZ459015 WBU459013:WBV459015 WLQ459013:WLR459015 WVM459013:WVN459015 E524549:F524551 JA524549:JB524551 SW524549:SX524551 ACS524549:ACT524551 AMO524549:AMP524551 AWK524549:AWL524551 BGG524549:BGH524551 BQC524549:BQD524551 BZY524549:BZZ524551 CJU524549:CJV524551 CTQ524549:CTR524551 DDM524549:DDN524551 DNI524549:DNJ524551 DXE524549:DXF524551 EHA524549:EHB524551 EQW524549:EQX524551 FAS524549:FAT524551 FKO524549:FKP524551 FUK524549:FUL524551 GEG524549:GEH524551 GOC524549:GOD524551 GXY524549:GXZ524551 HHU524549:HHV524551 HRQ524549:HRR524551 IBM524549:IBN524551 ILI524549:ILJ524551 IVE524549:IVF524551 JFA524549:JFB524551 JOW524549:JOX524551 JYS524549:JYT524551 KIO524549:KIP524551 KSK524549:KSL524551 LCG524549:LCH524551 LMC524549:LMD524551 LVY524549:LVZ524551 MFU524549:MFV524551 MPQ524549:MPR524551 MZM524549:MZN524551 NJI524549:NJJ524551 NTE524549:NTF524551 ODA524549:ODB524551 OMW524549:OMX524551 OWS524549:OWT524551 PGO524549:PGP524551 PQK524549:PQL524551 QAG524549:QAH524551 QKC524549:QKD524551 QTY524549:QTZ524551 RDU524549:RDV524551 RNQ524549:RNR524551 RXM524549:RXN524551 SHI524549:SHJ524551 SRE524549:SRF524551 TBA524549:TBB524551 TKW524549:TKX524551 TUS524549:TUT524551 UEO524549:UEP524551 UOK524549:UOL524551 UYG524549:UYH524551 VIC524549:VID524551 VRY524549:VRZ524551 WBU524549:WBV524551 WLQ524549:WLR524551 WVM524549:WVN524551 E590085:F590087 JA590085:JB590087 SW590085:SX590087 ACS590085:ACT590087 AMO590085:AMP590087 AWK590085:AWL590087 BGG590085:BGH590087 BQC590085:BQD590087 BZY590085:BZZ590087 CJU590085:CJV590087 CTQ590085:CTR590087 DDM590085:DDN590087 DNI590085:DNJ590087 DXE590085:DXF590087 EHA590085:EHB590087 EQW590085:EQX590087 FAS590085:FAT590087 FKO590085:FKP590087 FUK590085:FUL590087 GEG590085:GEH590087 GOC590085:GOD590087 GXY590085:GXZ590087 HHU590085:HHV590087 HRQ590085:HRR590087 IBM590085:IBN590087 ILI590085:ILJ590087 IVE590085:IVF590087 JFA590085:JFB590087 JOW590085:JOX590087 JYS590085:JYT590087 KIO590085:KIP590087 KSK590085:KSL590087 LCG590085:LCH590087 LMC590085:LMD590087 LVY590085:LVZ590087 MFU590085:MFV590087 MPQ590085:MPR590087 MZM590085:MZN590087 NJI590085:NJJ590087 NTE590085:NTF590087 ODA590085:ODB590087 OMW590085:OMX590087 OWS590085:OWT590087 PGO590085:PGP590087 PQK590085:PQL590087 QAG590085:QAH590087 QKC590085:QKD590087 QTY590085:QTZ590087 RDU590085:RDV590087 RNQ590085:RNR590087 RXM590085:RXN590087 SHI590085:SHJ590087 SRE590085:SRF590087 TBA590085:TBB590087 TKW590085:TKX590087 TUS590085:TUT590087 UEO590085:UEP590087 UOK590085:UOL590087 UYG590085:UYH590087 VIC590085:VID590087 VRY590085:VRZ590087 WBU590085:WBV590087 WLQ590085:WLR590087 WVM590085:WVN590087 E655621:F655623 JA655621:JB655623 SW655621:SX655623 ACS655621:ACT655623 AMO655621:AMP655623 AWK655621:AWL655623 BGG655621:BGH655623 BQC655621:BQD655623 BZY655621:BZZ655623 CJU655621:CJV655623 CTQ655621:CTR655623 DDM655621:DDN655623 DNI655621:DNJ655623 DXE655621:DXF655623 EHA655621:EHB655623 EQW655621:EQX655623 FAS655621:FAT655623 FKO655621:FKP655623 FUK655621:FUL655623 GEG655621:GEH655623 GOC655621:GOD655623 GXY655621:GXZ655623 HHU655621:HHV655623 HRQ655621:HRR655623 IBM655621:IBN655623 ILI655621:ILJ655623 IVE655621:IVF655623 JFA655621:JFB655623 JOW655621:JOX655623 JYS655621:JYT655623 KIO655621:KIP655623 KSK655621:KSL655623 LCG655621:LCH655623 LMC655621:LMD655623 LVY655621:LVZ655623 MFU655621:MFV655623 MPQ655621:MPR655623 MZM655621:MZN655623 NJI655621:NJJ655623 NTE655621:NTF655623 ODA655621:ODB655623 OMW655621:OMX655623 OWS655621:OWT655623 PGO655621:PGP655623 PQK655621:PQL655623 QAG655621:QAH655623 QKC655621:QKD655623 QTY655621:QTZ655623 RDU655621:RDV655623 RNQ655621:RNR655623 RXM655621:RXN655623 SHI655621:SHJ655623 SRE655621:SRF655623 TBA655621:TBB655623 TKW655621:TKX655623 TUS655621:TUT655623 UEO655621:UEP655623 UOK655621:UOL655623 UYG655621:UYH655623 VIC655621:VID655623 VRY655621:VRZ655623 WBU655621:WBV655623 WLQ655621:WLR655623 WVM655621:WVN655623 E721157:F721159 JA721157:JB721159 SW721157:SX721159 ACS721157:ACT721159 AMO721157:AMP721159 AWK721157:AWL721159 BGG721157:BGH721159 BQC721157:BQD721159 BZY721157:BZZ721159 CJU721157:CJV721159 CTQ721157:CTR721159 DDM721157:DDN721159 DNI721157:DNJ721159 DXE721157:DXF721159 EHA721157:EHB721159 EQW721157:EQX721159 FAS721157:FAT721159 FKO721157:FKP721159 FUK721157:FUL721159 GEG721157:GEH721159 GOC721157:GOD721159 GXY721157:GXZ721159 HHU721157:HHV721159 HRQ721157:HRR721159 IBM721157:IBN721159 ILI721157:ILJ721159 IVE721157:IVF721159 JFA721157:JFB721159 JOW721157:JOX721159 JYS721157:JYT721159 KIO721157:KIP721159 KSK721157:KSL721159 LCG721157:LCH721159 LMC721157:LMD721159 LVY721157:LVZ721159 MFU721157:MFV721159 MPQ721157:MPR721159 MZM721157:MZN721159 NJI721157:NJJ721159 NTE721157:NTF721159 ODA721157:ODB721159 OMW721157:OMX721159 OWS721157:OWT721159 PGO721157:PGP721159 PQK721157:PQL721159 QAG721157:QAH721159 QKC721157:QKD721159 QTY721157:QTZ721159 RDU721157:RDV721159 RNQ721157:RNR721159 RXM721157:RXN721159 SHI721157:SHJ721159 SRE721157:SRF721159 TBA721157:TBB721159 TKW721157:TKX721159 TUS721157:TUT721159 UEO721157:UEP721159 UOK721157:UOL721159 UYG721157:UYH721159 VIC721157:VID721159 VRY721157:VRZ721159 WBU721157:WBV721159 WLQ721157:WLR721159 WVM721157:WVN721159 E786693:F786695 JA786693:JB786695 SW786693:SX786695 ACS786693:ACT786695 AMO786693:AMP786695 AWK786693:AWL786695 BGG786693:BGH786695 BQC786693:BQD786695 BZY786693:BZZ786695 CJU786693:CJV786695 CTQ786693:CTR786695 DDM786693:DDN786695 DNI786693:DNJ786695 DXE786693:DXF786695 EHA786693:EHB786695 EQW786693:EQX786695 FAS786693:FAT786695 FKO786693:FKP786695 FUK786693:FUL786695 GEG786693:GEH786695 GOC786693:GOD786695 GXY786693:GXZ786695 HHU786693:HHV786695 HRQ786693:HRR786695 IBM786693:IBN786695 ILI786693:ILJ786695 IVE786693:IVF786695 JFA786693:JFB786695 JOW786693:JOX786695 JYS786693:JYT786695 KIO786693:KIP786695 KSK786693:KSL786695 LCG786693:LCH786695 LMC786693:LMD786695 LVY786693:LVZ786695 MFU786693:MFV786695 MPQ786693:MPR786695 MZM786693:MZN786695 NJI786693:NJJ786695 NTE786693:NTF786695 ODA786693:ODB786695 OMW786693:OMX786695 OWS786693:OWT786695 PGO786693:PGP786695 PQK786693:PQL786695 QAG786693:QAH786695 QKC786693:QKD786695 QTY786693:QTZ786695 RDU786693:RDV786695 RNQ786693:RNR786695 RXM786693:RXN786695 SHI786693:SHJ786695 SRE786693:SRF786695 TBA786693:TBB786695 TKW786693:TKX786695 TUS786693:TUT786695 UEO786693:UEP786695 UOK786693:UOL786695 UYG786693:UYH786695 VIC786693:VID786695 VRY786693:VRZ786695 WBU786693:WBV786695 WLQ786693:WLR786695 WVM786693:WVN786695 E852229:F852231 JA852229:JB852231 SW852229:SX852231 ACS852229:ACT852231 AMO852229:AMP852231 AWK852229:AWL852231 BGG852229:BGH852231 BQC852229:BQD852231 BZY852229:BZZ852231 CJU852229:CJV852231 CTQ852229:CTR852231 DDM852229:DDN852231 DNI852229:DNJ852231 DXE852229:DXF852231 EHA852229:EHB852231 EQW852229:EQX852231 FAS852229:FAT852231 FKO852229:FKP852231 FUK852229:FUL852231 GEG852229:GEH852231 GOC852229:GOD852231 GXY852229:GXZ852231 HHU852229:HHV852231 HRQ852229:HRR852231 IBM852229:IBN852231 ILI852229:ILJ852231 IVE852229:IVF852231 JFA852229:JFB852231 JOW852229:JOX852231 JYS852229:JYT852231 KIO852229:KIP852231 KSK852229:KSL852231 LCG852229:LCH852231 LMC852229:LMD852231 LVY852229:LVZ852231 MFU852229:MFV852231 MPQ852229:MPR852231 MZM852229:MZN852231 NJI852229:NJJ852231 NTE852229:NTF852231 ODA852229:ODB852231 OMW852229:OMX852231 OWS852229:OWT852231 PGO852229:PGP852231 PQK852229:PQL852231 QAG852229:QAH852231 QKC852229:QKD852231 QTY852229:QTZ852231 RDU852229:RDV852231 RNQ852229:RNR852231 RXM852229:RXN852231 SHI852229:SHJ852231 SRE852229:SRF852231 TBA852229:TBB852231 TKW852229:TKX852231 TUS852229:TUT852231 UEO852229:UEP852231 UOK852229:UOL852231 UYG852229:UYH852231 VIC852229:VID852231 VRY852229:VRZ852231 WBU852229:WBV852231 WLQ852229:WLR852231 WVM852229:WVN852231 E917765:F917767 JA917765:JB917767 SW917765:SX917767 ACS917765:ACT917767 AMO917765:AMP917767 AWK917765:AWL917767 BGG917765:BGH917767 BQC917765:BQD917767 BZY917765:BZZ917767 CJU917765:CJV917767 CTQ917765:CTR917767 DDM917765:DDN917767 DNI917765:DNJ917767 DXE917765:DXF917767 EHA917765:EHB917767 EQW917765:EQX917767 FAS917765:FAT917767 FKO917765:FKP917767 FUK917765:FUL917767 GEG917765:GEH917767 GOC917765:GOD917767 GXY917765:GXZ917767 HHU917765:HHV917767 HRQ917765:HRR917767 IBM917765:IBN917767 ILI917765:ILJ917767 IVE917765:IVF917767 JFA917765:JFB917767 JOW917765:JOX917767 JYS917765:JYT917767 KIO917765:KIP917767 KSK917765:KSL917767 LCG917765:LCH917767 LMC917765:LMD917767 LVY917765:LVZ917767 MFU917765:MFV917767 MPQ917765:MPR917767 MZM917765:MZN917767 NJI917765:NJJ917767 NTE917765:NTF917767 ODA917765:ODB917767 OMW917765:OMX917767 OWS917765:OWT917767 PGO917765:PGP917767 PQK917765:PQL917767 QAG917765:QAH917767 QKC917765:QKD917767 QTY917765:QTZ917767 RDU917765:RDV917767 RNQ917765:RNR917767 RXM917765:RXN917767 SHI917765:SHJ917767 SRE917765:SRF917767 TBA917765:TBB917767 TKW917765:TKX917767 TUS917765:TUT917767 UEO917765:UEP917767 UOK917765:UOL917767 UYG917765:UYH917767 VIC917765:VID917767 VRY917765:VRZ917767 WBU917765:WBV917767 WLQ917765:WLR917767 WVM917765:WVN917767 E983301:F983303 JA983301:JB983303 SW983301:SX983303 ACS983301:ACT983303 AMO983301:AMP983303 AWK983301:AWL983303 BGG983301:BGH983303 BQC983301:BQD983303 BZY983301:BZZ983303 CJU983301:CJV983303 CTQ983301:CTR983303 DDM983301:DDN983303 DNI983301:DNJ983303 DXE983301:DXF983303 EHA983301:EHB983303 EQW983301:EQX983303 FAS983301:FAT983303 FKO983301:FKP983303 FUK983301:FUL983303 GEG983301:GEH983303 GOC983301:GOD983303 GXY983301:GXZ983303 HHU983301:HHV983303 HRQ983301:HRR983303 IBM983301:IBN983303 ILI983301:ILJ983303 IVE983301:IVF983303 JFA983301:JFB983303 JOW983301:JOX983303 JYS983301:JYT983303 KIO983301:KIP983303 KSK983301:KSL983303 LCG983301:LCH983303 LMC983301:LMD983303 LVY983301:LVZ983303 MFU983301:MFV983303 MPQ983301:MPR983303 MZM983301:MZN983303 NJI983301:NJJ983303 NTE983301:NTF983303 ODA983301:ODB983303 OMW983301:OMX983303 OWS983301:OWT983303 PGO983301:PGP983303 PQK983301:PQL983303 QAG983301:QAH983303 QKC983301:QKD983303 QTY983301:QTZ983303 RDU983301:RDV983303 RNQ983301:RNR983303 RXM983301:RXN983303 SHI983301:SHJ983303 SRE983301:SRF983303 TBA983301:TBB983303 TKW983301:TKX983303 TUS983301:TUT983303 UEO983301:UEP983303 UOK983301:UOL983303 UYG983301:UYH983303 VIC983301:VID983303 VRY983301:VRZ983303 WBU983301:WBV983303 WLQ983301:WLR983303 WVM983301:WVN983303 E237:F237 JA237:JB237 SW237:SX237 ACS237:ACT237 AMO237:AMP237 AWK237:AWL237 BGG237:BGH237 BQC237:BQD237 BZY237:BZZ237 CJU237:CJV237 CTQ237:CTR237 DDM237:DDN237 DNI237:DNJ237 DXE237:DXF237 EHA237:EHB237 EQW237:EQX237 FAS237:FAT237 FKO237:FKP237 FUK237:FUL237 GEG237:GEH237 GOC237:GOD237 GXY237:GXZ237 HHU237:HHV237 HRQ237:HRR237 IBM237:IBN237 ILI237:ILJ237 IVE237:IVF237 JFA237:JFB237 JOW237:JOX237 JYS237:JYT237 KIO237:KIP237 KSK237:KSL237 LCG237:LCH237 LMC237:LMD237 LVY237:LVZ237 MFU237:MFV237 MPQ237:MPR237 MZM237:MZN237 NJI237:NJJ237 NTE237:NTF237 ODA237:ODB237 OMW237:OMX237 OWS237:OWT237 PGO237:PGP237 PQK237:PQL237 QAG237:QAH237 QKC237:QKD237 QTY237:QTZ237 RDU237:RDV237 RNQ237:RNR237 RXM237:RXN237 SHI237:SHJ237 SRE237:SRF237 TBA237:TBB237 TKW237:TKX237 TUS237:TUT237 UEO237:UEP237 UOK237:UOL237 UYG237:UYH237 VIC237:VID237 VRY237:VRZ237 WBU237:WBV237 WLQ237:WLR237 WVM237:WVN237 E65806:F65806 JA65806:JB65806 SW65806:SX65806 ACS65806:ACT65806 AMO65806:AMP65806 AWK65806:AWL65806 BGG65806:BGH65806 BQC65806:BQD65806 BZY65806:BZZ65806 CJU65806:CJV65806 CTQ65806:CTR65806 DDM65806:DDN65806 DNI65806:DNJ65806 DXE65806:DXF65806 EHA65806:EHB65806 EQW65806:EQX65806 FAS65806:FAT65806 FKO65806:FKP65806 FUK65806:FUL65806 GEG65806:GEH65806 GOC65806:GOD65806 GXY65806:GXZ65806 HHU65806:HHV65806 HRQ65806:HRR65806 IBM65806:IBN65806 ILI65806:ILJ65806 IVE65806:IVF65806 JFA65806:JFB65806 JOW65806:JOX65806 JYS65806:JYT65806 KIO65806:KIP65806 KSK65806:KSL65806 LCG65806:LCH65806 LMC65806:LMD65806 LVY65806:LVZ65806 MFU65806:MFV65806 MPQ65806:MPR65806 MZM65806:MZN65806 NJI65806:NJJ65806 NTE65806:NTF65806 ODA65806:ODB65806 OMW65806:OMX65806 OWS65806:OWT65806 PGO65806:PGP65806 PQK65806:PQL65806 QAG65806:QAH65806 QKC65806:QKD65806 QTY65806:QTZ65806 RDU65806:RDV65806 RNQ65806:RNR65806 RXM65806:RXN65806 SHI65806:SHJ65806 SRE65806:SRF65806 TBA65806:TBB65806 TKW65806:TKX65806 TUS65806:TUT65806 UEO65806:UEP65806 UOK65806:UOL65806 UYG65806:UYH65806 VIC65806:VID65806 VRY65806:VRZ65806 WBU65806:WBV65806 WLQ65806:WLR65806 WVM65806:WVN65806 E131342:F131342 JA131342:JB131342 SW131342:SX131342 ACS131342:ACT131342 AMO131342:AMP131342 AWK131342:AWL131342 BGG131342:BGH131342 BQC131342:BQD131342 BZY131342:BZZ131342 CJU131342:CJV131342 CTQ131342:CTR131342 DDM131342:DDN131342 DNI131342:DNJ131342 DXE131342:DXF131342 EHA131342:EHB131342 EQW131342:EQX131342 FAS131342:FAT131342 FKO131342:FKP131342 FUK131342:FUL131342 GEG131342:GEH131342 GOC131342:GOD131342 GXY131342:GXZ131342 HHU131342:HHV131342 HRQ131342:HRR131342 IBM131342:IBN131342 ILI131342:ILJ131342 IVE131342:IVF131342 JFA131342:JFB131342 JOW131342:JOX131342 JYS131342:JYT131342 KIO131342:KIP131342 KSK131342:KSL131342 LCG131342:LCH131342 LMC131342:LMD131342 LVY131342:LVZ131342 MFU131342:MFV131342 MPQ131342:MPR131342 MZM131342:MZN131342 NJI131342:NJJ131342 NTE131342:NTF131342 ODA131342:ODB131342 OMW131342:OMX131342 OWS131342:OWT131342 PGO131342:PGP131342 PQK131342:PQL131342 QAG131342:QAH131342 QKC131342:QKD131342 QTY131342:QTZ131342 RDU131342:RDV131342 RNQ131342:RNR131342 RXM131342:RXN131342 SHI131342:SHJ131342 SRE131342:SRF131342 TBA131342:TBB131342 TKW131342:TKX131342 TUS131342:TUT131342 UEO131342:UEP131342 UOK131342:UOL131342 UYG131342:UYH131342 VIC131342:VID131342 VRY131342:VRZ131342 WBU131342:WBV131342 WLQ131342:WLR131342 WVM131342:WVN131342 E196878:F196878 JA196878:JB196878 SW196878:SX196878 ACS196878:ACT196878 AMO196878:AMP196878 AWK196878:AWL196878 BGG196878:BGH196878 BQC196878:BQD196878 BZY196878:BZZ196878 CJU196878:CJV196878 CTQ196878:CTR196878 DDM196878:DDN196878 DNI196878:DNJ196878 DXE196878:DXF196878 EHA196878:EHB196878 EQW196878:EQX196878 FAS196878:FAT196878 FKO196878:FKP196878 FUK196878:FUL196878 GEG196878:GEH196878 GOC196878:GOD196878 GXY196878:GXZ196878 HHU196878:HHV196878 HRQ196878:HRR196878 IBM196878:IBN196878 ILI196878:ILJ196878 IVE196878:IVF196878 JFA196878:JFB196878 JOW196878:JOX196878 JYS196878:JYT196878 KIO196878:KIP196878 KSK196878:KSL196878 LCG196878:LCH196878 LMC196878:LMD196878 LVY196878:LVZ196878 MFU196878:MFV196878 MPQ196878:MPR196878 MZM196878:MZN196878 NJI196878:NJJ196878 NTE196878:NTF196878 ODA196878:ODB196878 OMW196878:OMX196878 OWS196878:OWT196878 PGO196878:PGP196878 PQK196878:PQL196878 QAG196878:QAH196878 QKC196878:QKD196878 QTY196878:QTZ196878 RDU196878:RDV196878 RNQ196878:RNR196878 RXM196878:RXN196878 SHI196878:SHJ196878 SRE196878:SRF196878 TBA196878:TBB196878 TKW196878:TKX196878 TUS196878:TUT196878 UEO196878:UEP196878 UOK196878:UOL196878 UYG196878:UYH196878 VIC196878:VID196878 VRY196878:VRZ196878 WBU196878:WBV196878 WLQ196878:WLR196878 WVM196878:WVN196878 E262414:F262414 JA262414:JB262414 SW262414:SX262414 ACS262414:ACT262414 AMO262414:AMP262414 AWK262414:AWL262414 BGG262414:BGH262414 BQC262414:BQD262414 BZY262414:BZZ262414 CJU262414:CJV262414 CTQ262414:CTR262414 DDM262414:DDN262414 DNI262414:DNJ262414 DXE262414:DXF262414 EHA262414:EHB262414 EQW262414:EQX262414 FAS262414:FAT262414 FKO262414:FKP262414 FUK262414:FUL262414 GEG262414:GEH262414 GOC262414:GOD262414 GXY262414:GXZ262414 HHU262414:HHV262414 HRQ262414:HRR262414 IBM262414:IBN262414 ILI262414:ILJ262414 IVE262414:IVF262414 JFA262414:JFB262414 JOW262414:JOX262414 JYS262414:JYT262414 KIO262414:KIP262414 KSK262414:KSL262414 LCG262414:LCH262414 LMC262414:LMD262414 LVY262414:LVZ262414 MFU262414:MFV262414 MPQ262414:MPR262414 MZM262414:MZN262414 NJI262414:NJJ262414 NTE262414:NTF262414 ODA262414:ODB262414 OMW262414:OMX262414 OWS262414:OWT262414 PGO262414:PGP262414 PQK262414:PQL262414 QAG262414:QAH262414 QKC262414:QKD262414 QTY262414:QTZ262414 RDU262414:RDV262414 RNQ262414:RNR262414 RXM262414:RXN262414 SHI262414:SHJ262414 SRE262414:SRF262414 TBA262414:TBB262414 TKW262414:TKX262414 TUS262414:TUT262414 UEO262414:UEP262414 UOK262414:UOL262414 UYG262414:UYH262414 VIC262414:VID262414 VRY262414:VRZ262414 WBU262414:WBV262414 WLQ262414:WLR262414 WVM262414:WVN262414 E327950:F327950 JA327950:JB327950 SW327950:SX327950 ACS327950:ACT327950 AMO327950:AMP327950 AWK327950:AWL327950 BGG327950:BGH327950 BQC327950:BQD327950 BZY327950:BZZ327950 CJU327950:CJV327950 CTQ327950:CTR327950 DDM327950:DDN327950 DNI327950:DNJ327950 DXE327950:DXF327950 EHA327950:EHB327950 EQW327950:EQX327950 FAS327950:FAT327950 FKO327950:FKP327950 FUK327950:FUL327950 GEG327950:GEH327950 GOC327950:GOD327950 GXY327950:GXZ327950 HHU327950:HHV327950 HRQ327950:HRR327950 IBM327950:IBN327950 ILI327950:ILJ327950 IVE327950:IVF327950 JFA327950:JFB327950 JOW327950:JOX327950 JYS327950:JYT327950 KIO327950:KIP327950 KSK327950:KSL327950 LCG327950:LCH327950 LMC327950:LMD327950 LVY327950:LVZ327950 MFU327950:MFV327950 MPQ327950:MPR327950 MZM327950:MZN327950 NJI327950:NJJ327950 NTE327950:NTF327950 ODA327950:ODB327950 OMW327950:OMX327950 OWS327950:OWT327950 PGO327950:PGP327950 PQK327950:PQL327950 QAG327950:QAH327950 QKC327950:QKD327950 QTY327950:QTZ327950 RDU327950:RDV327950 RNQ327950:RNR327950 RXM327950:RXN327950 SHI327950:SHJ327950 SRE327950:SRF327950 TBA327950:TBB327950 TKW327950:TKX327950 TUS327950:TUT327950 UEO327950:UEP327950 UOK327950:UOL327950 UYG327950:UYH327950 VIC327950:VID327950 VRY327950:VRZ327950 WBU327950:WBV327950 WLQ327950:WLR327950 WVM327950:WVN327950 E393486:F393486 JA393486:JB393486 SW393486:SX393486 ACS393486:ACT393486 AMO393486:AMP393486 AWK393486:AWL393486 BGG393486:BGH393486 BQC393486:BQD393486 BZY393486:BZZ393486 CJU393486:CJV393486 CTQ393486:CTR393486 DDM393486:DDN393486 DNI393486:DNJ393486 DXE393486:DXF393486 EHA393486:EHB393486 EQW393486:EQX393486 FAS393486:FAT393486 FKO393486:FKP393486 FUK393486:FUL393486 GEG393486:GEH393486 GOC393486:GOD393486 GXY393486:GXZ393486 HHU393486:HHV393486 HRQ393486:HRR393486 IBM393486:IBN393486 ILI393486:ILJ393486 IVE393486:IVF393486 JFA393486:JFB393486 JOW393486:JOX393486 JYS393486:JYT393486 KIO393486:KIP393486 KSK393486:KSL393486 LCG393486:LCH393486 LMC393486:LMD393486 LVY393486:LVZ393486 MFU393486:MFV393486 MPQ393486:MPR393486 MZM393486:MZN393486 NJI393486:NJJ393486 NTE393486:NTF393486 ODA393486:ODB393486 OMW393486:OMX393486 OWS393486:OWT393486 PGO393486:PGP393486 PQK393486:PQL393486 QAG393486:QAH393486 QKC393486:QKD393486 QTY393486:QTZ393486 RDU393486:RDV393486 RNQ393486:RNR393486 RXM393486:RXN393486 SHI393486:SHJ393486 SRE393486:SRF393486 TBA393486:TBB393486 TKW393486:TKX393486 TUS393486:TUT393486 UEO393486:UEP393486 UOK393486:UOL393486 UYG393486:UYH393486 VIC393486:VID393486 VRY393486:VRZ393486 WBU393486:WBV393486 WLQ393486:WLR393486 WVM393486:WVN393486 E459022:F459022 JA459022:JB459022 SW459022:SX459022 ACS459022:ACT459022 AMO459022:AMP459022 AWK459022:AWL459022 BGG459022:BGH459022 BQC459022:BQD459022 BZY459022:BZZ459022 CJU459022:CJV459022 CTQ459022:CTR459022 DDM459022:DDN459022 DNI459022:DNJ459022 DXE459022:DXF459022 EHA459022:EHB459022 EQW459022:EQX459022 FAS459022:FAT459022 FKO459022:FKP459022 FUK459022:FUL459022 GEG459022:GEH459022 GOC459022:GOD459022 GXY459022:GXZ459022 HHU459022:HHV459022 HRQ459022:HRR459022 IBM459022:IBN459022 ILI459022:ILJ459022 IVE459022:IVF459022 JFA459022:JFB459022 JOW459022:JOX459022 JYS459022:JYT459022 KIO459022:KIP459022 KSK459022:KSL459022 LCG459022:LCH459022 LMC459022:LMD459022 LVY459022:LVZ459022 MFU459022:MFV459022 MPQ459022:MPR459022 MZM459022:MZN459022 NJI459022:NJJ459022 NTE459022:NTF459022 ODA459022:ODB459022 OMW459022:OMX459022 OWS459022:OWT459022 PGO459022:PGP459022 PQK459022:PQL459022 QAG459022:QAH459022 QKC459022:QKD459022 QTY459022:QTZ459022 RDU459022:RDV459022 RNQ459022:RNR459022 RXM459022:RXN459022 SHI459022:SHJ459022 SRE459022:SRF459022 TBA459022:TBB459022 TKW459022:TKX459022 TUS459022:TUT459022 UEO459022:UEP459022 UOK459022:UOL459022 UYG459022:UYH459022 VIC459022:VID459022 VRY459022:VRZ459022 WBU459022:WBV459022 WLQ459022:WLR459022 WVM459022:WVN459022 E524558:F524558 JA524558:JB524558 SW524558:SX524558 ACS524558:ACT524558 AMO524558:AMP524558 AWK524558:AWL524558 BGG524558:BGH524558 BQC524558:BQD524558 BZY524558:BZZ524558 CJU524558:CJV524558 CTQ524558:CTR524558 DDM524558:DDN524558 DNI524558:DNJ524558 DXE524558:DXF524558 EHA524558:EHB524558 EQW524558:EQX524558 FAS524558:FAT524558 FKO524558:FKP524558 FUK524558:FUL524558 GEG524558:GEH524558 GOC524558:GOD524558 GXY524558:GXZ524558 HHU524558:HHV524558 HRQ524558:HRR524558 IBM524558:IBN524558 ILI524558:ILJ524558 IVE524558:IVF524558 JFA524558:JFB524558 JOW524558:JOX524558 JYS524558:JYT524558 KIO524558:KIP524558 KSK524558:KSL524558 LCG524558:LCH524558 LMC524558:LMD524558 LVY524558:LVZ524558 MFU524558:MFV524558 MPQ524558:MPR524558 MZM524558:MZN524558 NJI524558:NJJ524558 NTE524558:NTF524558 ODA524558:ODB524558 OMW524558:OMX524558 OWS524558:OWT524558 PGO524558:PGP524558 PQK524558:PQL524558 QAG524558:QAH524558 QKC524558:QKD524558 QTY524558:QTZ524558 RDU524558:RDV524558 RNQ524558:RNR524558 RXM524558:RXN524558 SHI524558:SHJ524558 SRE524558:SRF524558 TBA524558:TBB524558 TKW524558:TKX524558 TUS524558:TUT524558 UEO524558:UEP524558 UOK524558:UOL524558 UYG524558:UYH524558 VIC524558:VID524558 VRY524558:VRZ524558 WBU524558:WBV524558 WLQ524558:WLR524558 WVM524558:WVN524558 E590094:F590094 JA590094:JB590094 SW590094:SX590094 ACS590094:ACT590094 AMO590094:AMP590094 AWK590094:AWL590094 BGG590094:BGH590094 BQC590094:BQD590094 BZY590094:BZZ590094 CJU590094:CJV590094 CTQ590094:CTR590094 DDM590094:DDN590094 DNI590094:DNJ590094 DXE590094:DXF590094 EHA590094:EHB590094 EQW590094:EQX590094 FAS590094:FAT590094 FKO590094:FKP590094 FUK590094:FUL590094 GEG590094:GEH590094 GOC590094:GOD590094 GXY590094:GXZ590094 HHU590094:HHV590094 HRQ590094:HRR590094 IBM590094:IBN590094 ILI590094:ILJ590094 IVE590094:IVF590094 JFA590094:JFB590094 JOW590094:JOX590094 JYS590094:JYT590094 KIO590094:KIP590094 KSK590094:KSL590094 LCG590094:LCH590094 LMC590094:LMD590094 LVY590094:LVZ590094 MFU590094:MFV590094 MPQ590094:MPR590094 MZM590094:MZN590094 NJI590094:NJJ590094 NTE590094:NTF590094 ODA590094:ODB590094 OMW590094:OMX590094 OWS590094:OWT590094 PGO590094:PGP590094 PQK590094:PQL590094 QAG590094:QAH590094 QKC590094:QKD590094 QTY590094:QTZ590094 RDU590094:RDV590094 RNQ590094:RNR590094 RXM590094:RXN590094 SHI590094:SHJ590094 SRE590094:SRF590094 TBA590094:TBB590094 TKW590094:TKX590094 TUS590094:TUT590094 UEO590094:UEP590094 UOK590094:UOL590094 UYG590094:UYH590094 VIC590094:VID590094 VRY590094:VRZ590094 WBU590094:WBV590094 WLQ590094:WLR590094 WVM590094:WVN590094 E655630:F655630 JA655630:JB655630 SW655630:SX655630 ACS655630:ACT655630 AMO655630:AMP655630 AWK655630:AWL655630 BGG655630:BGH655630 BQC655630:BQD655630 BZY655630:BZZ655630 CJU655630:CJV655630 CTQ655630:CTR655630 DDM655630:DDN655630 DNI655630:DNJ655630 DXE655630:DXF655630 EHA655630:EHB655630 EQW655630:EQX655630 FAS655630:FAT655630 FKO655630:FKP655630 FUK655630:FUL655630 GEG655630:GEH655630 GOC655630:GOD655630 GXY655630:GXZ655630 HHU655630:HHV655630 HRQ655630:HRR655630 IBM655630:IBN655630 ILI655630:ILJ655630 IVE655630:IVF655630 JFA655630:JFB655630 JOW655630:JOX655630 JYS655630:JYT655630 KIO655630:KIP655630 KSK655630:KSL655630 LCG655630:LCH655630 LMC655630:LMD655630 LVY655630:LVZ655630 MFU655630:MFV655630 MPQ655630:MPR655630 MZM655630:MZN655630 NJI655630:NJJ655630 NTE655630:NTF655630 ODA655630:ODB655630 OMW655630:OMX655630 OWS655630:OWT655630 PGO655630:PGP655630 PQK655630:PQL655630 QAG655630:QAH655630 QKC655630:QKD655630 QTY655630:QTZ655630 RDU655630:RDV655630 RNQ655630:RNR655630 RXM655630:RXN655630 SHI655630:SHJ655630 SRE655630:SRF655630 TBA655630:TBB655630 TKW655630:TKX655630 TUS655630:TUT655630 UEO655630:UEP655630 UOK655630:UOL655630 UYG655630:UYH655630 VIC655630:VID655630 VRY655630:VRZ655630 WBU655630:WBV655630 WLQ655630:WLR655630 WVM655630:WVN655630 E721166:F721166 JA721166:JB721166 SW721166:SX721166 ACS721166:ACT721166 AMO721166:AMP721166 AWK721166:AWL721166 BGG721166:BGH721166 BQC721166:BQD721166 BZY721166:BZZ721166 CJU721166:CJV721166 CTQ721166:CTR721166 DDM721166:DDN721166 DNI721166:DNJ721166 DXE721166:DXF721166 EHA721166:EHB721166 EQW721166:EQX721166 FAS721166:FAT721166 FKO721166:FKP721166 FUK721166:FUL721166 GEG721166:GEH721166 GOC721166:GOD721166 GXY721166:GXZ721166 HHU721166:HHV721166 HRQ721166:HRR721166 IBM721166:IBN721166 ILI721166:ILJ721166 IVE721166:IVF721166 JFA721166:JFB721166 JOW721166:JOX721166 JYS721166:JYT721166 KIO721166:KIP721166 KSK721166:KSL721166 LCG721166:LCH721166 LMC721166:LMD721166 LVY721166:LVZ721166 MFU721166:MFV721166 MPQ721166:MPR721166 MZM721166:MZN721166 NJI721166:NJJ721166 NTE721166:NTF721166 ODA721166:ODB721166 OMW721166:OMX721166 OWS721166:OWT721166 PGO721166:PGP721166 PQK721166:PQL721166 QAG721166:QAH721166 QKC721166:QKD721166 QTY721166:QTZ721166 RDU721166:RDV721166 RNQ721166:RNR721166 RXM721166:RXN721166 SHI721166:SHJ721166 SRE721166:SRF721166 TBA721166:TBB721166 TKW721166:TKX721166 TUS721166:TUT721166 UEO721166:UEP721166 UOK721166:UOL721166 UYG721166:UYH721166 VIC721166:VID721166 VRY721166:VRZ721166 WBU721166:WBV721166 WLQ721166:WLR721166 WVM721166:WVN721166 E786702:F786702 JA786702:JB786702 SW786702:SX786702 ACS786702:ACT786702 AMO786702:AMP786702 AWK786702:AWL786702 BGG786702:BGH786702 BQC786702:BQD786702 BZY786702:BZZ786702 CJU786702:CJV786702 CTQ786702:CTR786702 DDM786702:DDN786702 DNI786702:DNJ786702 DXE786702:DXF786702 EHA786702:EHB786702 EQW786702:EQX786702 FAS786702:FAT786702 FKO786702:FKP786702 FUK786702:FUL786702 GEG786702:GEH786702 GOC786702:GOD786702 GXY786702:GXZ786702 HHU786702:HHV786702 HRQ786702:HRR786702 IBM786702:IBN786702 ILI786702:ILJ786702 IVE786702:IVF786702 JFA786702:JFB786702 JOW786702:JOX786702 JYS786702:JYT786702 KIO786702:KIP786702 KSK786702:KSL786702 LCG786702:LCH786702 LMC786702:LMD786702 LVY786702:LVZ786702 MFU786702:MFV786702 MPQ786702:MPR786702 MZM786702:MZN786702 NJI786702:NJJ786702 NTE786702:NTF786702 ODA786702:ODB786702 OMW786702:OMX786702 OWS786702:OWT786702 PGO786702:PGP786702 PQK786702:PQL786702 QAG786702:QAH786702 QKC786702:QKD786702 QTY786702:QTZ786702 RDU786702:RDV786702 RNQ786702:RNR786702 RXM786702:RXN786702 SHI786702:SHJ786702 SRE786702:SRF786702 TBA786702:TBB786702 TKW786702:TKX786702 TUS786702:TUT786702 UEO786702:UEP786702 UOK786702:UOL786702 UYG786702:UYH786702 VIC786702:VID786702 VRY786702:VRZ786702 WBU786702:WBV786702 WLQ786702:WLR786702 WVM786702:WVN786702 E852238:F852238 JA852238:JB852238 SW852238:SX852238 ACS852238:ACT852238 AMO852238:AMP852238 AWK852238:AWL852238 BGG852238:BGH852238 BQC852238:BQD852238 BZY852238:BZZ852238 CJU852238:CJV852238 CTQ852238:CTR852238 DDM852238:DDN852238 DNI852238:DNJ852238 DXE852238:DXF852238 EHA852238:EHB852238 EQW852238:EQX852238 FAS852238:FAT852238 FKO852238:FKP852238 FUK852238:FUL852238 GEG852238:GEH852238 GOC852238:GOD852238 GXY852238:GXZ852238 HHU852238:HHV852238 HRQ852238:HRR852238 IBM852238:IBN852238 ILI852238:ILJ852238 IVE852238:IVF852238 JFA852238:JFB852238 JOW852238:JOX852238 JYS852238:JYT852238 KIO852238:KIP852238 KSK852238:KSL852238 LCG852238:LCH852238 LMC852238:LMD852238 LVY852238:LVZ852238 MFU852238:MFV852238 MPQ852238:MPR852238 MZM852238:MZN852238 NJI852238:NJJ852238 NTE852238:NTF852238 ODA852238:ODB852238 OMW852238:OMX852238 OWS852238:OWT852238 PGO852238:PGP852238 PQK852238:PQL852238 QAG852238:QAH852238 QKC852238:QKD852238 QTY852238:QTZ852238 RDU852238:RDV852238 RNQ852238:RNR852238 RXM852238:RXN852238 SHI852238:SHJ852238 SRE852238:SRF852238 TBA852238:TBB852238 TKW852238:TKX852238 TUS852238:TUT852238 UEO852238:UEP852238 UOK852238:UOL852238 UYG852238:UYH852238 VIC852238:VID852238 VRY852238:VRZ852238 WBU852238:WBV852238 WLQ852238:WLR852238 WVM852238:WVN852238 E917774:F917774 JA917774:JB917774 SW917774:SX917774 ACS917774:ACT917774 AMO917774:AMP917774 AWK917774:AWL917774 BGG917774:BGH917774 BQC917774:BQD917774 BZY917774:BZZ917774 CJU917774:CJV917774 CTQ917774:CTR917774 DDM917774:DDN917774 DNI917774:DNJ917774 DXE917774:DXF917774 EHA917774:EHB917774 EQW917774:EQX917774 FAS917774:FAT917774 FKO917774:FKP917774 FUK917774:FUL917774 GEG917774:GEH917774 GOC917774:GOD917774 GXY917774:GXZ917774 HHU917774:HHV917774 HRQ917774:HRR917774 IBM917774:IBN917774 ILI917774:ILJ917774 IVE917774:IVF917774 JFA917774:JFB917774 JOW917774:JOX917774 JYS917774:JYT917774 KIO917774:KIP917774 KSK917774:KSL917774 LCG917774:LCH917774 LMC917774:LMD917774 LVY917774:LVZ917774 MFU917774:MFV917774 MPQ917774:MPR917774 MZM917774:MZN917774 NJI917774:NJJ917774 NTE917774:NTF917774 ODA917774:ODB917774 OMW917774:OMX917774 OWS917774:OWT917774 PGO917774:PGP917774 PQK917774:PQL917774 QAG917774:QAH917774 QKC917774:QKD917774 QTY917774:QTZ917774 RDU917774:RDV917774 RNQ917774:RNR917774 RXM917774:RXN917774 SHI917774:SHJ917774 SRE917774:SRF917774 TBA917774:TBB917774 TKW917774:TKX917774 TUS917774:TUT917774 UEO917774:UEP917774 UOK917774:UOL917774 UYG917774:UYH917774 VIC917774:VID917774 VRY917774:VRZ917774 WBU917774:WBV917774 WLQ917774:WLR917774 WVM917774:WVN917774 E983310:F983310 JA983310:JB983310 SW983310:SX983310 ACS983310:ACT983310 AMO983310:AMP983310 AWK983310:AWL983310 BGG983310:BGH983310 BQC983310:BQD983310 BZY983310:BZZ983310 CJU983310:CJV983310 CTQ983310:CTR983310 DDM983310:DDN983310 DNI983310:DNJ983310 DXE983310:DXF983310 EHA983310:EHB983310 EQW983310:EQX983310 FAS983310:FAT983310 FKO983310:FKP983310 FUK983310:FUL983310 GEG983310:GEH983310 GOC983310:GOD983310 GXY983310:GXZ983310 HHU983310:HHV983310 HRQ983310:HRR983310 IBM983310:IBN983310 ILI983310:ILJ983310 IVE983310:IVF983310 JFA983310:JFB983310 JOW983310:JOX983310 JYS983310:JYT983310 KIO983310:KIP983310 KSK983310:KSL983310 LCG983310:LCH983310 LMC983310:LMD983310 LVY983310:LVZ983310 MFU983310:MFV983310 MPQ983310:MPR983310 MZM983310:MZN983310 NJI983310:NJJ983310 NTE983310:NTF983310 ODA983310:ODB983310 OMW983310:OMX983310 OWS983310:OWT983310 PGO983310:PGP983310 PQK983310:PQL983310 QAG983310:QAH983310 QKC983310:QKD983310 QTY983310:QTZ983310 RDU983310:RDV983310 RNQ983310:RNR983310 RXM983310:RXN983310 SHI983310:SHJ983310 SRE983310:SRF983310 TBA983310:TBB983310 TKW983310:TKX983310 TUS983310:TUT983310 UEO983310:UEP983310 UOK983310:UOL983310 UYG983310:UYH983310 VIC983310:VID983310 VRY983310:VRZ983310 WBU983310:WBV983310 WLQ983310:WLR983310 WVM983310:WVN983310"/>
    <dataValidation allowBlank="1" showInputMessage="1" showErrorMessage="1" prompt="Especificar origen de dicho recurso: Federal, Estatal, Municipal, Particulares." sqref="D223 IZ223 SV223 ACR223 AMN223 AWJ223 BGF223 BQB223 BZX223 CJT223 CTP223 DDL223 DNH223 DXD223 EGZ223 EQV223 FAR223 FKN223 FUJ223 GEF223 GOB223 GXX223 HHT223 HRP223 IBL223 ILH223 IVD223 JEZ223 JOV223 JYR223 KIN223 KSJ223 LCF223 LMB223 LVX223 MFT223 MPP223 MZL223 NJH223 NTD223 OCZ223 OMV223 OWR223 PGN223 PQJ223 QAF223 QKB223 QTX223 RDT223 RNP223 RXL223 SHH223 SRD223 TAZ223 TKV223 TUR223 UEN223 UOJ223 UYF223 VIB223 VRX223 WBT223 WLP223 WVL223 D65790 IZ65790 SV65790 ACR65790 AMN65790 AWJ65790 BGF65790 BQB65790 BZX65790 CJT65790 CTP65790 DDL65790 DNH65790 DXD65790 EGZ65790 EQV65790 FAR65790 FKN65790 FUJ65790 GEF65790 GOB65790 GXX65790 HHT65790 HRP65790 IBL65790 ILH65790 IVD65790 JEZ65790 JOV65790 JYR65790 KIN65790 KSJ65790 LCF65790 LMB65790 LVX65790 MFT65790 MPP65790 MZL65790 NJH65790 NTD65790 OCZ65790 OMV65790 OWR65790 PGN65790 PQJ65790 QAF65790 QKB65790 QTX65790 RDT65790 RNP65790 RXL65790 SHH65790 SRD65790 TAZ65790 TKV65790 TUR65790 UEN65790 UOJ65790 UYF65790 VIB65790 VRX65790 WBT65790 WLP65790 WVL65790 D131326 IZ131326 SV131326 ACR131326 AMN131326 AWJ131326 BGF131326 BQB131326 BZX131326 CJT131326 CTP131326 DDL131326 DNH131326 DXD131326 EGZ131326 EQV131326 FAR131326 FKN131326 FUJ131326 GEF131326 GOB131326 GXX131326 HHT131326 HRP131326 IBL131326 ILH131326 IVD131326 JEZ131326 JOV131326 JYR131326 KIN131326 KSJ131326 LCF131326 LMB131326 LVX131326 MFT131326 MPP131326 MZL131326 NJH131326 NTD131326 OCZ131326 OMV131326 OWR131326 PGN131326 PQJ131326 QAF131326 QKB131326 QTX131326 RDT131326 RNP131326 RXL131326 SHH131326 SRD131326 TAZ131326 TKV131326 TUR131326 UEN131326 UOJ131326 UYF131326 VIB131326 VRX131326 WBT131326 WLP131326 WVL131326 D196862 IZ196862 SV196862 ACR196862 AMN196862 AWJ196862 BGF196862 BQB196862 BZX196862 CJT196862 CTP196862 DDL196862 DNH196862 DXD196862 EGZ196862 EQV196862 FAR196862 FKN196862 FUJ196862 GEF196862 GOB196862 GXX196862 HHT196862 HRP196862 IBL196862 ILH196862 IVD196862 JEZ196862 JOV196862 JYR196862 KIN196862 KSJ196862 LCF196862 LMB196862 LVX196862 MFT196862 MPP196862 MZL196862 NJH196862 NTD196862 OCZ196862 OMV196862 OWR196862 PGN196862 PQJ196862 QAF196862 QKB196862 QTX196862 RDT196862 RNP196862 RXL196862 SHH196862 SRD196862 TAZ196862 TKV196862 TUR196862 UEN196862 UOJ196862 UYF196862 VIB196862 VRX196862 WBT196862 WLP196862 WVL196862 D262398 IZ262398 SV262398 ACR262398 AMN262398 AWJ262398 BGF262398 BQB262398 BZX262398 CJT262398 CTP262398 DDL262398 DNH262398 DXD262398 EGZ262398 EQV262398 FAR262398 FKN262398 FUJ262398 GEF262398 GOB262398 GXX262398 HHT262398 HRP262398 IBL262398 ILH262398 IVD262398 JEZ262398 JOV262398 JYR262398 KIN262398 KSJ262398 LCF262398 LMB262398 LVX262398 MFT262398 MPP262398 MZL262398 NJH262398 NTD262398 OCZ262398 OMV262398 OWR262398 PGN262398 PQJ262398 QAF262398 QKB262398 QTX262398 RDT262398 RNP262398 RXL262398 SHH262398 SRD262398 TAZ262398 TKV262398 TUR262398 UEN262398 UOJ262398 UYF262398 VIB262398 VRX262398 WBT262398 WLP262398 WVL262398 D327934 IZ327934 SV327934 ACR327934 AMN327934 AWJ327934 BGF327934 BQB327934 BZX327934 CJT327934 CTP327934 DDL327934 DNH327934 DXD327934 EGZ327934 EQV327934 FAR327934 FKN327934 FUJ327934 GEF327934 GOB327934 GXX327934 HHT327934 HRP327934 IBL327934 ILH327934 IVD327934 JEZ327934 JOV327934 JYR327934 KIN327934 KSJ327934 LCF327934 LMB327934 LVX327934 MFT327934 MPP327934 MZL327934 NJH327934 NTD327934 OCZ327934 OMV327934 OWR327934 PGN327934 PQJ327934 QAF327934 QKB327934 QTX327934 RDT327934 RNP327934 RXL327934 SHH327934 SRD327934 TAZ327934 TKV327934 TUR327934 UEN327934 UOJ327934 UYF327934 VIB327934 VRX327934 WBT327934 WLP327934 WVL327934 D393470 IZ393470 SV393470 ACR393470 AMN393470 AWJ393470 BGF393470 BQB393470 BZX393470 CJT393470 CTP393470 DDL393470 DNH393470 DXD393470 EGZ393470 EQV393470 FAR393470 FKN393470 FUJ393470 GEF393470 GOB393470 GXX393470 HHT393470 HRP393470 IBL393470 ILH393470 IVD393470 JEZ393470 JOV393470 JYR393470 KIN393470 KSJ393470 LCF393470 LMB393470 LVX393470 MFT393470 MPP393470 MZL393470 NJH393470 NTD393470 OCZ393470 OMV393470 OWR393470 PGN393470 PQJ393470 QAF393470 QKB393470 QTX393470 RDT393470 RNP393470 RXL393470 SHH393470 SRD393470 TAZ393470 TKV393470 TUR393470 UEN393470 UOJ393470 UYF393470 VIB393470 VRX393470 WBT393470 WLP393470 WVL393470 D459006 IZ459006 SV459006 ACR459006 AMN459006 AWJ459006 BGF459006 BQB459006 BZX459006 CJT459006 CTP459006 DDL459006 DNH459006 DXD459006 EGZ459006 EQV459006 FAR459006 FKN459006 FUJ459006 GEF459006 GOB459006 GXX459006 HHT459006 HRP459006 IBL459006 ILH459006 IVD459006 JEZ459006 JOV459006 JYR459006 KIN459006 KSJ459006 LCF459006 LMB459006 LVX459006 MFT459006 MPP459006 MZL459006 NJH459006 NTD459006 OCZ459006 OMV459006 OWR459006 PGN459006 PQJ459006 QAF459006 QKB459006 QTX459006 RDT459006 RNP459006 RXL459006 SHH459006 SRD459006 TAZ459006 TKV459006 TUR459006 UEN459006 UOJ459006 UYF459006 VIB459006 VRX459006 WBT459006 WLP459006 WVL459006 D524542 IZ524542 SV524542 ACR524542 AMN524542 AWJ524542 BGF524542 BQB524542 BZX524542 CJT524542 CTP524542 DDL524542 DNH524542 DXD524542 EGZ524542 EQV524542 FAR524542 FKN524542 FUJ524542 GEF524542 GOB524542 GXX524542 HHT524542 HRP524542 IBL524542 ILH524542 IVD524542 JEZ524542 JOV524542 JYR524542 KIN524542 KSJ524542 LCF524542 LMB524542 LVX524542 MFT524542 MPP524542 MZL524542 NJH524542 NTD524542 OCZ524542 OMV524542 OWR524542 PGN524542 PQJ524542 QAF524542 QKB524542 QTX524542 RDT524542 RNP524542 RXL524542 SHH524542 SRD524542 TAZ524542 TKV524542 TUR524542 UEN524542 UOJ524542 UYF524542 VIB524542 VRX524542 WBT524542 WLP524542 WVL524542 D590078 IZ590078 SV590078 ACR590078 AMN590078 AWJ590078 BGF590078 BQB590078 BZX590078 CJT590078 CTP590078 DDL590078 DNH590078 DXD590078 EGZ590078 EQV590078 FAR590078 FKN590078 FUJ590078 GEF590078 GOB590078 GXX590078 HHT590078 HRP590078 IBL590078 ILH590078 IVD590078 JEZ590078 JOV590078 JYR590078 KIN590078 KSJ590078 LCF590078 LMB590078 LVX590078 MFT590078 MPP590078 MZL590078 NJH590078 NTD590078 OCZ590078 OMV590078 OWR590078 PGN590078 PQJ590078 QAF590078 QKB590078 QTX590078 RDT590078 RNP590078 RXL590078 SHH590078 SRD590078 TAZ590078 TKV590078 TUR590078 UEN590078 UOJ590078 UYF590078 VIB590078 VRX590078 WBT590078 WLP590078 WVL590078 D655614 IZ655614 SV655614 ACR655614 AMN655614 AWJ655614 BGF655614 BQB655614 BZX655614 CJT655614 CTP655614 DDL655614 DNH655614 DXD655614 EGZ655614 EQV655614 FAR655614 FKN655614 FUJ655614 GEF655614 GOB655614 GXX655614 HHT655614 HRP655614 IBL655614 ILH655614 IVD655614 JEZ655614 JOV655614 JYR655614 KIN655614 KSJ655614 LCF655614 LMB655614 LVX655614 MFT655614 MPP655614 MZL655614 NJH655614 NTD655614 OCZ655614 OMV655614 OWR655614 PGN655614 PQJ655614 QAF655614 QKB655614 QTX655614 RDT655614 RNP655614 RXL655614 SHH655614 SRD655614 TAZ655614 TKV655614 TUR655614 UEN655614 UOJ655614 UYF655614 VIB655614 VRX655614 WBT655614 WLP655614 WVL655614 D721150 IZ721150 SV721150 ACR721150 AMN721150 AWJ721150 BGF721150 BQB721150 BZX721150 CJT721150 CTP721150 DDL721150 DNH721150 DXD721150 EGZ721150 EQV721150 FAR721150 FKN721150 FUJ721150 GEF721150 GOB721150 GXX721150 HHT721150 HRP721150 IBL721150 ILH721150 IVD721150 JEZ721150 JOV721150 JYR721150 KIN721150 KSJ721150 LCF721150 LMB721150 LVX721150 MFT721150 MPP721150 MZL721150 NJH721150 NTD721150 OCZ721150 OMV721150 OWR721150 PGN721150 PQJ721150 QAF721150 QKB721150 QTX721150 RDT721150 RNP721150 RXL721150 SHH721150 SRD721150 TAZ721150 TKV721150 TUR721150 UEN721150 UOJ721150 UYF721150 VIB721150 VRX721150 WBT721150 WLP721150 WVL721150 D786686 IZ786686 SV786686 ACR786686 AMN786686 AWJ786686 BGF786686 BQB786686 BZX786686 CJT786686 CTP786686 DDL786686 DNH786686 DXD786686 EGZ786686 EQV786686 FAR786686 FKN786686 FUJ786686 GEF786686 GOB786686 GXX786686 HHT786686 HRP786686 IBL786686 ILH786686 IVD786686 JEZ786686 JOV786686 JYR786686 KIN786686 KSJ786686 LCF786686 LMB786686 LVX786686 MFT786686 MPP786686 MZL786686 NJH786686 NTD786686 OCZ786686 OMV786686 OWR786686 PGN786686 PQJ786686 QAF786686 QKB786686 QTX786686 RDT786686 RNP786686 RXL786686 SHH786686 SRD786686 TAZ786686 TKV786686 TUR786686 UEN786686 UOJ786686 UYF786686 VIB786686 VRX786686 WBT786686 WLP786686 WVL786686 D852222 IZ852222 SV852222 ACR852222 AMN852222 AWJ852222 BGF852222 BQB852222 BZX852222 CJT852222 CTP852222 DDL852222 DNH852222 DXD852222 EGZ852222 EQV852222 FAR852222 FKN852222 FUJ852222 GEF852222 GOB852222 GXX852222 HHT852222 HRP852222 IBL852222 ILH852222 IVD852222 JEZ852222 JOV852222 JYR852222 KIN852222 KSJ852222 LCF852222 LMB852222 LVX852222 MFT852222 MPP852222 MZL852222 NJH852222 NTD852222 OCZ852222 OMV852222 OWR852222 PGN852222 PQJ852222 QAF852222 QKB852222 QTX852222 RDT852222 RNP852222 RXL852222 SHH852222 SRD852222 TAZ852222 TKV852222 TUR852222 UEN852222 UOJ852222 UYF852222 VIB852222 VRX852222 WBT852222 WLP852222 WVL852222 D917758 IZ917758 SV917758 ACR917758 AMN917758 AWJ917758 BGF917758 BQB917758 BZX917758 CJT917758 CTP917758 DDL917758 DNH917758 DXD917758 EGZ917758 EQV917758 FAR917758 FKN917758 FUJ917758 GEF917758 GOB917758 GXX917758 HHT917758 HRP917758 IBL917758 ILH917758 IVD917758 JEZ917758 JOV917758 JYR917758 KIN917758 KSJ917758 LCF917758 LMB917758 LVX917758 MFT917758 MPP917758 MZL917758 NJH917758 NTD917758 OCZ917758 OMV917758 OWR917758 PGN917758 PQJ917758 QAF917758 QKB917758 QTX917758 RDT917758 RNP917758 RXL917758 SHH917758 SRD917758 TAZ917758 TKV917758 TUR917758 UEN917758 UOJ917758 UYF917758 VIB917758 VRX917758 WBT917758 WLP917758 WVL917758 D983294 IZ983294 SV983294 ACR983294 AMN983294 AWJ983294 BGF983294 BQB983294 BZX983294 CJT983294 CTP983294 DDL983294 DNH983294 DXD983294 EGZ983294 EQV983294 FAR983294 FKN983294 FUJ983294 GEF983294 GOB983294 GXX983294 HHT983294 HRP983294 IBL983294 ILH983294 IVD983294 JEZ983294 JOV983294 JYR983294 KIN983294 KSJ983294 LCF983294 LMB983294 LVX983294 MFT983294 MPP983294 MZL983294 NJH983294 NTD983294 OCZ983294 OMV983294 OWR983294 PGN983294 PQJ983294 QAF983294 QKB983294 QTX983294 RDT983294 RNP983294 RXL983294 SHH983294 SRD983294 TAZ983294 TKV983294 TUR983294 UEN983294 UOJ983294 UYF983294 VIB983294 VRX983294 WBT983294 WLP983294 WVL983294 D230 IZ230 SV230 ACR230 AMN230 AWJ230 BGF230 BQB230 BZX230 CJT230 CTP230 DDL230 DNH230 DXD230 EGZ230 EQV230 FAR230 FKN230 FUJ230 GEF230 GOB230 GXX230 HHT230 HRP230 IBL230 ILH230 IVD230 JEZ230 JOV230 JYR230 KIN230 KSJ230 LCF230 LMB230 LVX230 MFT230 MPP230 MZL230 NJH230 NTD230 OCZ230 OMV230 OWR230 PGN230 PQJ230 QAF230 QKB230 QTX230 RDT230 RNP230 RXL230 SHH230 SRD230 TAZ230 TKV230 TUR230 UEN230 UOJ230 UYF230 VIB230 VRX230 WBT230 WLP230 WVL230 D65797:D65799 IZ65797:IZ65799 SV65797:SV65799 ACR65797:ACR65799 AMN65797:AMN65799 AWJ65797:AWJ65799 BGF65797:BGF65799 BQB65797:BQB65799 BZX65797:BZX65799 CJT65797:CJT65799 CTP65797:CTP65799 DDL65797:DDL65799 DNH65797:DNH65799 DXD65797:DXD65799 EGZ65797:EGZ65799 EQV65797:EQV65799 FAR65797:FAR65799 FKN65797:FKN65799 FUJ65797:FUJ65799 GEF65797:GEF65799 GOB65797:GOB65799 GXX65797:GXX65799 HHT65797:HHT65799 HRP65797:HRP65799 IBL65797:IBL65799 ILH65797:ILH65799 IVD65797:IVD65799 JEZ65797:JEZ65799 JOV65797:JOV65799 JYR65797:JYR65799 KIN65797:KIN65799 KSJ65797:KSJ65799 LCF65797:LCF65799 LMB65797:LMB65799 LVX65797:LVX65799 MFT65797:MFT65799 MPP65797:MPP65799 MZL65797:MZL65799 NJH65797:NJH65799 NTD65797:NTD65799 OCZ65797:OCZ65799 OMV65797:OMV65799 OWR65797:OWR65799 PGN65797:PGN65799 PQJ65797:PQJ65799 QAF65797:QAF65799 QKB65797:QKB65799 QTX65797:QTX65799 RDT65797:RDT65799 RNP65797:RNP65799 RXL65797:RXL65799 SHH65797:SHH65799 SRD65797:SRD65799 TAZ65797:TAZ65799 TKV65797:TKV65799 TUR65797:TUR65799 UEN65797:UEN65799 UOJ65797:UOJ65799 UYF65797:UYF65799 VIB65797:VIB65799 VRX65797:VRX65799 WBT65797:WBT65799 WLP65797:WLP65799 WVL65797:WVL65799 D131333:D131335 IZ131333:IZ131335 SV131333:SV131335 ACR131333:ACR131335 AMN131333:AMN131335 AWJ131333:AWJ131335 BGF131333:BGF131335 BQB131333:BQB131335 BZX131333:BZX131335 CJT131333:CJT131335 CTP131333:CTP131335 DDL131333:DDL131335 DNH131333:DNH131335 DXD131333:DXD131335 EGZ131333:EGZ131335 EQV131333:EQV131335 FAR131333:FAR131335 FKN131333:FKN131335 FUJ131333:FUJ131335 GEF131333:GEF131335 GOB131333:GOB131335 GXX131333:GXX131335 HHT131333:HHT131335 HRP131333:HRP131335 IBL131333:IBL131335 ILH131333:ILH131335 IVD131333:IVD131335 JEZ131333:JEZ131335 JOV131333:JOV131335 JYR131333:JYR131335 KIN131333:KIN131335 KSJ131333:KSJ131335 LCF131333:LCF131335 LMB131333:LMB131335 LVX131333:LVX131335 MFT131333:MFT131335 MPP131333:MPP131335 MZL131333:MZL131335 NJH131333:NJH131335 NTD131333:NTD131335 OCZ131333:OCZ131335 OMV131333:OMV131335 OWR131333:OWR131335 PGN131333:PGN131335 PQJ131333:PQJ131335 QAF131333:QAF131335 QKB131333:QKB131335 QTX131333:QTX131335 RDT131333:RDT131335 RNP131333:RNP131335 RXL131333:RXL131335 SHH131333:SHH131335 SRD131333:SRD131335 TAZ131333:TAZ131335 TKV131333:TKV131335 TUR131333:TUR131335 UEN131333:UEN131335 UOJ131333:UOJ131335 UYF131333:UYF131335 VIB131333:VIB131335 VRX131333:VRX131335 WBT131333:WBT131335 WLP131333:WLP131335 WVL131333:WVL131335 D196869:D196871 IZ196869:IZ196871 SV196869:SV196871 ACR196869:ACR196871 AMN196869:AMN196871 AWJ196869:AWJ196871 BGF196869:BGF196871 BQB196869:BQB196871 BZX196869:BZX196871 CJT196869:CJT196871 CTP196869:CTP196871 DDL196869:DDL196871 DNH196869:DNH196871 DXD196869:DXD196871 EGZ196869:EGZ196871 EQV196869:EQV196871 FAR196869:FAR196871 FKN196869:FKN196871 FUJ196869:FUJ196871 GEF196869:GEF196871 GOB196869:GOB196871 GXX196869:GXX196871 HHT196869:HHT196871 HRP196869:HRP196871 IBL196869:IBL196871 ILH196869:ILH196871 IVD196869:IVD196871 JEZ196869:JEZ196871 JOV196869:JOV196871 JYR196869:JYR196871 KIN196869:KIN196871 KSJ196869:KSJ196871 LCF196869:LCF196871 LMB196869:LMB196871 LVX196869:LVX196871 MFT196869:MFT196871 MPP196869:MPP196871 MZL196869:MZL196871 NJH196869:NJH196871 NTD196869:NTD196871 OCZ196869:OCZ196871 OMV196869:OMV196871 OWR196869:OWR196871 PGN196869:PGN196871 PQJ196869:PQJ196871 QAF196869:QAF196871 QKB196869:QKB196871 QTX196869:QTX196871 RDT196869:RDT196871 RNP196869:RNP196871 RXL196869:RXL196871 SHH196869:SHH196871 SRD196869:SRD196871 TAZ196869:TAZ196871 TKV196869:TKV196871 TUR196869:TUR196871 UEN196869:UEN196871 UOJ196869:UOJ196871 UYF196869:UYF196871 VIB196869:VIB196871 VRX196869:VRX196871 WBT196869:WBT196871 WLP196869:WLP196871 WVL196869:WVL196871 D262405:D262407 IZ262405:IZ262407 SV262405:SV262407 ACR262405:ACR262407 AMN262405:AMN262407 AWJ262405:AWJ262407 BGF262405:BGF262407 BQB262405:BQB262407 BZX262405:BZX262407 CJT262405:CJT262407 CTP262405:CTP262407 DDL262405:DDL262407 DNH262405:DNH262407 DXD262405:DXD262407 EGZ262405:EGZ262407 EQV262405:EQV262407 FAR262405:FAR262407 FKN262405:FKN262407 FUJ262405:FUJ262407 GEF262405:GEF262407 GOB262405:GOB262407 GXX262405:GXX262407 HHT262405:HHT262407 HRP262405:HRP262407 IBL262405:IBL262407 ILH262405:ILH262407 IVD262405:IVD262407 JEZ262405:JEZ262407 JOV262405:JOV262407 JYR262405:JYR262407 KIN262405:KIN262407 KSJ262405:KSJ262407 LCF262405:LCF262407 LMB262405:LMB262407 LVX262405:LVX262407 MFT262405:MFT262407 MPP262405:MPP262407 MZL262405:MZL262407 NJH262405:NJH262407 NTD262405:NTD262407 OCZ262405:OCZ262407 OMV262405:OMV262407 OWR262405:OWR262407 PGN262405:PGN262407 PQJ262405:PQJ262407 QAF262405:QAF262407 QKB262405:QKB262407 QTX262405:QTX262407 RDT262405:RDT262407 RNP262405:RNP262407 RXL262405:RXL262407 SHH262405:SHH262407 SRD262405:SRD262407 TAZ262405:TAZ262407 TKV262405:TKV262407 TUR262405:TUR262407 UEN262405:UEN262407 UOJ262405:UOJ262407 UYF262405:UYF262407 VIB262405:VIB262407 VRX262405:VRX262407 WBT262405:WBT262407 WLP262405:WLP262407 WVL262405:WVL262407 D327941:D327943 IZ327941:IZ327943 SV327941:SV327943 ACR327941:ACR327943 AMN327941:AMN327943 AWJ327941:AWJ327943 BGF327941:BGF327943 BQB327941:BQB327943 BZX327941:BZX327943 CJT327941:CJT327943 CTP327941:CTP327943 DDL327941:DDL327943 DNH327941:DNH327943 DXD327941:DXD327943 EGZ327941:EGZ327943 EQV327941:EQV327943 FAR327941:FAR327943 FKN327941:FKN327943 FUJ327941:FUJ327943 GEF327941:GEF327943 GOB327941:GOB327943 GXX327941:GXX327943 HHT327941:HHT327943 HRP327941:HRP327943 IBL327941:IBL327943 ILH327941:ILH327943 IVD327941:IVD327943 JEZ327941:JEZ327943 JOV327941:JOV327943 JYR327941:JYR327943 KIN327941:KIN327943 KSJ327941:KSJ327943 LCF327941:LCF327943 LMB327941:LMB327943 LVX327941:LVX327943 MFT327941:MFT327943 MPP327941:MPP327943 MZL327941:MZL327943 NJH327941:NJH327943 NTD327941:NTD327943 OCZ327941:OCZ327943 OMV327941:OMV327943 OWR327941:OWR327943 PGN327941:PGN327943 PQJ327941:PQJ327943 QAF327941:QAF327943 QKB327941:QKB327943 QTX327941:QTX327943 RDT327941:RDT327943 RNP327941:RNP327943 RXL327941:RXL327943 SHH327941:SHH327943 SRD327941:SRD327943 TAZ327941:TAZ327943 TKV327941:TKV327943 TUR327941:TUR327943 UEN327941:UEN327943 UOJ327941:UOJ327943 UYF327941:UYF327943 VIB327941:VIB327943 VRX327941:VRX327943 WBT327941:WBT327943 WLP327941:WLP327943 WVL327941:WVL327943 D393477:D393479 IZ393477:IZ393479 SV393477:SV393479 ACR393477:ACR393479 AMN393477:AMN393479 AWJ393477:AWJ393479 BGF393477:BGF393479 BQB393477:BQB393479 BZX393477:BZX393479 CJT393477:CJT393479 CTP393477:CTP393479 DDL393477:DDL393479 DNH393477:DNH393479 DXD393477:DXD393479 EGZ393477:EGZ393479 EQV393477:EQV393479 FAR393477:FAR393479 FKN393477:FKN393479 FUJ393477:FUJ393479 GEF393477:GEF393479 GOB393477:GOB393479 GXX393477:GXX393479 HHT393477:HHT393479 HRP393477:HRP393479 IBL393477:IBL393479 ILH393477:ILH393479 IVD393477:IVD393479 JEZ393477:JEZ393479 JOV393477:JOV393479 JYR393477:JYR393479 KIN393477:KIN393479 KSJ393477:KSJ393479 LCF393477:LCF393479 LMB393477:LMB393479 LVX393477:LVX393479 MFT393477:MFT393479 MPP393477:MPP393479 MZL393477:MZL393479 NJH393477:NJH393479 NTD393477:NTD393479 OCZ393477:OCZ393479 OMV393477:OMV393479 OWR393477:OWR393479 PGN393477:PGN393479 PQJ393477:PQJ393479 QAF393477:QAF393479 QKB393477:QKB393479 QTX393477:QTX393479 RDT393477:RDT393479 RNP393477:RNP393479 RXL393477:RXL393479 SHH393477:SHH393479 SRD393477:SRD393479 TAZ393477:TAZ393479 TKV393477:TKV393479 TUR393477:TUR393479 UEN393477:UEN393479 UOJ393477:UOJ393479 UYF393477:UYF393479 VIB393477:VIB393479 VRX393477:VRX393479 WBT393477:WBT393479 WLP393477:WLP393479 WVL393477:WVL393479 D459013:D459015 IZ459013:IZ459015 SV459013:SV459015 ACR459013:ACR459015 AMN459013:AMN459015 AWJ459013:AWJ459015 BGF459013:BGF459015 BQB459013:BQB459015 BZX459013:BZX459015 CJT459013:CJT459015 CTP459013:CTP459015 DDL459013:DDL459015 DNH459013:DNH459015 DXD459013:DXD459015 EGZ459013:EGZ459015 EQV459013:EQV459015 FAR459013:FAR459015 FKN459013:FKN459015 FUJ459013:FUJ459015 GEF459013:GEF459015 GOB459013:GOB459015 GXX459013:GXX459015 HHT459013:HHT459015 HRP459013:HRP459015 IBL459013:IBL459015 ILH459013:ILH459015 IVD459013:IVD459015 JEZ459013:JEZ459015 JOV459013:JOV459015 JYR459013:JYR459015 KIN459013:KIN459015 KSJ459013:KSJ459015 LCF459013:LCF459015 LMB459013:LMB459015 LVX459013:LVX459015 MFT459013:MFT459015 MPP459013:MPP459015 MZL459013:MZL459015 NJH459013:NJH459015 NTD459013:NTD459015 OCZ459013:OCZ459015 OMV459013:OMV459015 OWR459013:OWR459015 PGN459013:PGN459015 PQJ459013:PQJ459015 QAF459013:QAF459015 QKB459013:QKB459015 QTX459013:QTX459015 RDT459013:RDT459015 RNP459013:RNP459015 RXL459013:RXL459015 SHH459013:SHH459015 SRD459013:SRD459015 TAZ459013:TAZ459015 TKV459013:TKV459015 TUR459013:TUR459015 UEN459013:UEN459015 UOJ459013:UOJ459015 UYF459013:UYF459015 VIB459013:VIB459015 VRX459013:VRX459015 WBT459013:WBT459015 WLP459013:WLP459015 WVL459013:WVL459015 D524549:D524551 IZ524549:IZ524551 SV524549:SV524551 ACR524549:ACR524551 AMN524549:AMN524551 AWJ524549:AWJ524551 BGF524549:BGF524551 BQB524549:BQB524551 BZX524549:BZX524551 CJT524549:CJT524551 CTP524549:CTP524551 DDL524549:DDL524551 DNH524549:DNH524551 DXD524549:DXD524551 EGZ524549:EGZ524551 EQV524549:EQV524551 FAR524549:FAR524551 FKN524549:FKN524551 FUJ524549:FUJ524551 GEF524549:GEF524551 GOB524549:GOB524551 GXX524549:GXX524551 HHT524549:HHT524551 HRP524549:HRP524551 IBL524549:IBL524551 ILH524549:ILH524551 IVD524549:IVD524551 JEZ524549:JEZ524551 JOV524549:JOV524551 JYR524549:JYR524551 KIN524549:KIN524551 KSJ524549:KSJ524551 LCF524549:LCF524551 LMB524549:LMB524551 LVX524549:LVX524551 MFT524549:MFT524551 MPP524549:MPP524551 MZL524549:MZL524551 NJH524549:NJH524551 NTD524549:NTD524551 OCZ524549:OCZ524551 OMV524549:OMV524551 OWR524549:OWR524551 PGN524549:PGN524551 PQJ524549:PQJ524551 QAF524549:QAF524551 QKB524549:QKB524551 QTX524549:QTX524551 RDT524549:RDT524551 RNP524549:RNP524551 RXL524549:RXL524551 SHH524549:SHH524551 SRD524549:SRD524551 TAZ524549:TAZ524551 TKV524549:TKV524551 TUR524549:TUR524551 UEN524549:UEN524551 UOJ524549:UOJ524551 UYF524549:UYF524551 VIB524549:VIB524551 VRX524549:VRX524551 WBT524549:WBT524551 WLP524549:WLP524551 WVL524549:WVL524551 D590085:D590087 IZ590085:IZ590087 SV590085:SV590087 ACR590085:ACR590087 AMN590085:AMN590087 AWJ590085:AWJ590087 BGF590085:BGF590087 BQB590085:BQB590087 BZX590085:BZX590087 CJT590085:CJT590087 CTP590085:CTP590087 DDL590085:DDL590087 DNH590085:DNH590087 DXD590085:DXD590087 EGZ590085:EGZ590087 EQV590085:EQV590087 FAR590085:FAR590087 FKN590085:FKN590087 FUJ590085:FUJ590087 GEF590085:GEF590087 GOB590085:GOB590087 GXX590085:GXX590087 HHT590085:HHT590087 HRP590085:HRP590087 IBL590085:IBL590087 ILH590085:ILH590087 IVD590085:IVD590087 JEZ590085:JEZ590087 JOV590085:JOV590087 JYR590085:JYR590087 KIN590085:KIN590087 KSJ590085:KSJ590087 LCF590085:LCF590087 LMB590085:LMB590087 LVX590085:LVX590087 MFT590085:MFT590087 MPP590085:MPP590087 MZL590085:MZL590087 NJH590085:NJH590087 NTD590085:NTD590087 OCZ590085:OCZ590087 OMV590085:OMV590087 OWR590085:OWR590087 PGN590085:PGN590087 PQJ590085:PQJ590087 QAF590085:QAF590087 QKB590085:QKB590087 QTX590085:QTX590087 RDT590085:RDT590087 RNP590085:RNP590087 RXL590085:RXL590087 SHH590085:SHH590087 SRD590085:SRD590087 TAZ590085:TAZ590087 TKV590085:TKV590087 TUR590085:TUR590087 UEN590085:UEN590087 UOJ590085:UOJ590087 UYF590085:UYF590087 VIB590085:VIB590087 VRX590085:VRX590087 WBT590085:WBT590087 WLP590085:WLP590087 WVL590085:WVL590087 D655621:D655623 IZ655621:IZ655623 SV655621:SV655623 ACR655621:ACR655623 AMN655621:AMN655623 AWJ655621:AWJ655623 BGF655621:BGF655623 BQB655621:BQB655623 BZX655621:BZX655623 CJT655621:CJT655623 CTP655621:CTP655623 DDL655621:DDL655623 DNH655621:DNH655623 DXD655621:DXD655623 EGZ655621:EGZ655623 EQV655621:EQV655623 FAR655621:FAR655623 FKN655621:FKN655623 FUJ655621:FUJ655623 GEF655621:GEF655623 GOB655621:GOB655623 GXX655621:GXX655623 HHT655621:HHT655623 HRP655621:HRP655623 IBL655621:IBL655623 ILH655621:ILH655623 IVD655621:IVD655623 JEZ655621:JEZ655623 JOV655621:JOV655623 JYR655621:JYR655623 KIN655621:KIN655623 KSJ655621:KSJ655623 LCF655621:LCF655623 LMB655621:LMB655623 LVX655621:LVX655623 MFT655621:MFT655623 MPP655621:MPP655623 MZL655621:MZL655623 NJH655621:NJH655623 NTD655621:NTD655623 OCZ655621:OCZ655623 OMV655621:OMV655623 OWR655621:OWR655623 PGN655621:PGN655623 PQJ655621:PQJ655623 QAF655621:QAF655623 QKB655621:QKB655623 QTX655621:QTX655623 RDT655621:RDT655623 RNP655621:RNP655623 RXL655621:RXL655623 SHH655621:SHH655623 SRD655621:SRD655623 TAZ655621:TAZ655623 TKV655621:TKV655623 TUR655621:TUR655623 UEN655621:UEN655623 UOJ655621:UOJ655623 UYF655621:UYF655623 VIB655621:VIB655623 VRX655621:VRX655623 WBT655621:WBT655623 WLP655621:WLP655623 WVL655621:WVL655623 D721157:D721159 IZ721157:IZ721159 SV721157:SV721159 ACR721157:ACR721159 AMN721157:AMN721159 AWJ721157:AWJ721159 BGF721157:BGF721159 BQB721157:BQB721159 BZX721157:BZX721159 CJT721157:CJT721159 CTP721157:CTP721159 DDL721157:DDL721159 DNH721157:DNH721159 DXD721157:DXD721159 EGZ721157:EGZ721159 EQV721157:EQV721159 FAR721157:FAR721159 FKN721157:FKN721159 FUJ721157:FUJ721159 GEF721157:GEF721159 GOB721157:GOB721159 GXX721157:GXX721159 HHT721157:HHT721159 HRP721157:HRP721159 IBL721157:IBL721159 ILH721157:ILH721159 IVD721157:IVD721159 JEZ721157:JEZ721159 JOV721157:JOV721159 JYR721157:JYR721159 KIN721157:KIN721159 KSJ721157:KSJ721159 LCF721157:LCF721159 LMB721157:LMB721159 LVX721157:LVX721159 MFT721157:MFT721159 MPP721157:MPP721159 MZL721157:MZL721159 NJH721157:NJH721159 NTD721157:NTD721159 OCZ721157:OCZ721159 OMV721157:OMV721159 OWR721157:OWR721159 PGN721157:PGN721159 PQJ721157:PQJ721159 QAF721157:QAF721159 QKB721157:QKB721159 QTX721157:QTX721159 RDT721157:RDT721159 RNP721157:RNP721159 RXL721157:RXL721159 SHH721157:SHH721159 SRD721157:SRD721159 TAZ721157:TAZ721159 TKV721157:TKV721159 TUR721157:TUR721159 UEN721157:UEN721159 UOJ721157:UOJ721159 UYF721157:UYF721159 VIB721157:VIB721159 VRX721157:VRX721159 WBT721157:WBT721159 WLP721157:WLP721159 WVL721157:WVL721159 D786693:D786695 IZ786693:IZ786695 SV786693:SV786695 ACR786693:ACR786695 AMN786693:AMN786695 AWJ786693:AWJ786695 BGF786693:BGF786695 BQB786693:BQB786695 BZX786693:BZX786695 CJT786693:CJT786695 CTP786693:CTP786695 DDL786693:DDL786695 DNH786693:DNH786695 DXD786693:DXD786695 EGZ786693:EGZ786695 EQV786693:EQV786695 FAR786693:FAR786695 FKN786693:FKN786695 FUJ786693:FUJ786695 GEF786693:GEF786695 GOB786693:GOB786695 GXX786693:GXX786695 HHT786693:HHT786695 HRP786693:HRP786695 IBL786693:IBL786695 ILH786693:ILH786695 IVD786693:IVD786695 JEZ786693:JEZ786695 JOV786693:JOV786695 JYR786693:JYR786695 KIN786693:KIN786695 KSJ786693:KSJ786695 LCF786693:LCF786695 LMB786693:LMB786695 LVX786693:LVX786695 MFT786693:MFT786695 MPP786693:MPP786695 MZL786693:MZL786695 NJH786693:NJH786695 NTD786693:NTD786695 OCZ786693:OCZ786695 OMV786693:OMV786695 OWR786693:OWR786695 PGN786693:PGN786695 PQJ786693:PQJ786695 QAF786693:QAF786695 QKB786693:QKB786695 QTX786693:QTX786695 RDT786693:RDT786695 RNP786693:RNP786695 RXL786693:RXL786695 SHH786693:SHH786695 SRD786693:SRD786695 TAZ786693:TAZ786695 TKV786693:TKV786695 TUR786693:TUR786695 UEN786693:UEN786695 UOJ786693:UOJ786695 UYF786693:UYF786695 VIB786693:VIB786695 VRX786693:VRX786695 WBT786693:WBT786695 WLP786693:WLP786695 WVL786693:WVL786695 D852229:D852231 IZ852229:IZ852231 SV852229:SV852231 ACR852229:ACR852231 AMN852229:AMN852231 AWJ852229:AWJ852231 BGF852229:BGF852231 BQB852229:BQB852231 BZX852229:BZX852231 CJT852229:CJT852231 CTP852229:CTP852231 DDL852229:DDL852231 DNH852229:DNH852231 DXD852229:DXD852231 EGZ852229:EGZ852231 EQV852229:EQV852231 FAR852229:FAR852231 FKN852229:FKN852231 FUJ852229:FUJ852231 GEF852229:GEF852231 GOB852229:GOB852231 GXX852229:GXX852231 HHT852229:HHT852231 HRP852229:HRP852231 IBL852229:IBL852231 ILH852229:ILH852231 IVD852229:IVD852231 JEZ852229:JEZ852231 JOV852229:JOV852231 JYR852229:JYR852231 KIN852229:KIN852231 KSJ852229:KSJ852231 LCF852229:LCF852231 LMB852229:LMB852231 LVX852229:LVX852231 MFT852229:MFT852231 MPP852229:MPP852231 MZL852229:MZL852231 NJH852229:NJH852231 NTD852229:NTD852231 OCZ852229:OCZ852231 OMV852229:OMV852231 OWR852229:OWR852231 PGN852229:PGN852231 PQJ852229:PQJ852231 QAF852229:QAF852231 QKB852229:QKB852231 QTX852229:QTX852231 RDT852229:RDT852231 RNP852229:RNP852231 RXL852229:RXL852231 SHH852229:SHH852231 SRD852229:SRD852231 TAZ852229:TAZ852231 TKV852229:TKV852231 TUR852229:TUR852231 UEN852229:UEN852231 UOJ852229:UOJ852231 UYF852229:UYF852231 VIB852229:VIB852231 VRX852229:VRX852231 WBT852229:WBT852231 WLP852229:WLP852231 WVL852229:WVL852231 D917765:D917767 IZ917765:IZ917767 SV917765:SV917767 ACR917765:ACR917767 AMN917765:AMN917767 AWJ917765:AWJ917767 BGF917765:BGF917767 BQB917765:BQB917767 BZX917765:BZX917767 CJT917765:CJT917767 CTP917765:CTP917767 DDL917765:DDL917767 DNH917765:DNH917767 DXD917765:DXD917767 EGZ917765:EGZ917767 EQV917765:EQV917767 FAR917765:FAR917767 FKN917765:FKN917767 FUJ917765:FUJ917767 GEF917765:GEF917767 GOB917765:GOB917767 GXX917765:GXX917767 HHT917765:HHT917767 HRP917765:HRP917767 IBL917765:IBL917767 ILH917765:ILH917767 IVD917765:IVD917767 JEZ917765:JEZ917767 JOV917765:JOV917767 JYR917765:JYR917767 KIN917765:KIN917767 KSJ917765:KSJ917767 LCF917765:LCF917767 LMB917765:LMB917767 LVX917765:LVX917767 MFT917765:MFT917767 MPP917765:MPP917767 MZL917765:MZL917767 NJH917765:NJH917767 NTD917765:NTD917767 OCZ917765:OCZ917767 OMV917765:OMV917767 OWR917765:OWR917767 PGN917765:PGN917767 PQJ917765:PQJ917767 QAF917765:QAF917767 QKB917765:QKB917767 QTX917765:QTX917767 RDT917765:RDT917767 RNP917765:RNP917767 RXL917765:RXL917767 SHH917765:SHH917767 SRD917765:SRD917767 TAZ917765:TAZ917767 TKV917765:TKV917767 TUR917765:TUR917767 UEN917765:UEN917767 UOJ917765:UOJ917767 UYF917765:UYF917767 VIB917765:VIB917767 VRX917765:VRX917767 WBT917765:WBT917767 WLP917765:WLP917767 WVL917765:WVL917767 D983301:D983303 IZ983301:IZ983303 SV983301:SV983303 ACR983301:ACR983303 AMN983301:AMN983303 AWJ983301:AWJ983303 BGF983301:BGF983303 BQB983301:BQB983303 BZX983301:BZX983303 CJT983301:CJT983303 CTP983301:CTP983303 DDL983301:DDL983303 DNH983301:DNH983303 DXD983301:DXD983303 EGZ983301:EGZ983303 EQV983301:EQV983303 FAR983301:FAR983303 FKN983301:FKN983303 FUJ983301:FUJ983303 GEF983301:GEF983303 GOB983301:GOB983303 GXX983301:GXX983303 HHT983301:HHT983303 HRP983301:HRP983303 IBL983301:IBL983303 ILH983301:ILH983303 IVD983301:IVD983303 JEZ983301:JEZ983303 JOV983301:JOV983303 JYR983301:JYR983303 KIN983301:KIN983303 KSJ983301:KSJ983303 LCF983301:LCF983303 LMB983301:LMB983303 LVX983301:LVX983303 MFT983301:MFT983303 MPP983301:MPP983303 MZL983301:MZL983303 NJH983301:NJH983303 NTD983301:NTD983303 OCZ983301:OCZ983303 OMV983301:OMV983303 OWR983301:OWR983303 PGN983301:PGN983303 PQJ983301:PQJ983303 QAF983301:QAF983303 QKB983301:QKB983303 QTX983301:QTX983303 RDT983301:RDT983303 RNP983301:RNP983303 RXL983301:RXL983303 SHH983301:SHH983303 SRD983301:SRD983303 TAZ983301:TAZ983303 TKV983301:TKV983303 TUR983301:TUR983303 UEN983301:UEN983303 UOJ983301:UOJ983303 UYF983301:UYF983303 VIB983301:VIB983303 VRX983301:VRX983303 WBT983301:WBT983303 WLP983301:WLP983303 WVL983301:WVL983303 D237 IZ237 SV237 ACR237 AMN237 AWJ237 BGF237 BQB237 BZX237 CJT237 CTP237 DDL237 DNH237 DXD237 EGZ237 EQV237 FAR237 FKN237 FUJ237 GEF237 GOB237 GXX237 HHT237 HRP237 IBL237 ILH237 IVD237 JEZ237 JOV237 JYR237 KIN237 KSJ237 LCF237 LMB237 LVX237 MFT237 MPP237 MZL237 NJH237 NTD237 OCZ237 OMV237 OWR237 PGN237 PQJ237 QAF237 QKB237 QTX237 RDT237 RNP237 RXL237 SHH237 SRD237 TAZ237 TKV237 TUR237 UEN237 UOJ237 UYF237 VIB237 VRX237 WBT237 WLP237 WVL237 D65806 IZ65806 SV65806 ACR65806 AMN65806 AWJ65806 BGF65806 BQB65806 BZX65806 CJT65806 CTP65806 DDL65806 DNH65806 DXD65806 EGZ65806 EQV65806 FAR65806 FKN65806 FUJ65806 GEF65806 GOB65806 GXX65806 HHT65806 HRP65806 IBL65806 ILH65806 IVD65806 JEZ65806 JOV65806 JYR65806 KIN65806 KSJ65806 LCF65806 LMB65806 LVX65806 MFT65806 MPP65806 MZL65806 NJH65806 NTD65806 OCZ65806 OMV65806 OWR65806 PGN65806 PQJ65806 QAF65806 QKB65806 QTX65806 RDT65806 RNP65806 RXL65806 SHH65806 SRD65806 TAZ65806 TKV65806 TUR65806 UEN65806 UOJ65806 UYF65806 VIB65806 VRX65806 WBT65806 WLP65806 WVL65806 D131342 IZ131342 SV131342 ACR131342 AMN131342 AWJ131342 BGF131342 BQB131342 BZX131342 CJT131342 CTP131342 DDL131342 DNH131342 DXD131342 EGZ131342 EQV131342 FAR131342 FKN131342 FUJ131342 GEF131342 GOB131342 GXX131342 HHT131342 HRP131342 IBL131342 ILH131342 IVD131342 JEZ131342 JOV131342 JYR131342 KIN131342 KSJ131342 LCF131342 LMB131342 LVX131342 MFT131342 MPP131342 MZL131342 NJH131342 NTD131342 OCZ131342 OMV131342 OWR131342 PGN131342 PQJ131342 QAF131342 QKB131342 QTX131342 RDT131342 RNP131342 RXL131342 SHH131342 SRD131342 TAZ131342 TKV131342 TUR131342 UEN131342 UOJ131342 UYF131342 VIB131342 VRX131342 WBT131342 WLP131342 WVL131342 D196878 IZ196878 SV196878 ACR196878 AMN196878 AWJ196878 BGF196878 BQB196878 BZX196878 CJT196878 CTP196878 DDL196878 DNH196878 DXD196878 EGZ196878 EQV196878 FAR196878 FKN196878 FUJ196878 GEF196878 GOB196878 GXX196878 HHT196878 HRP196878 IBL196878 ILH196878 IVD196878 JEZ196878 JOV196878 JYR196878 KIN196878 KSJ196878 LCF196878 LMB196878 LVX196878 MFT196878 MPP196878 MZL196878 NJH196878 NTD196878 OCZ196878 OMV196878 OWR196878 PGN196878 PQJ196878 QAF196878 QKB196878 QTX196878 RDT196878 RNP196878 RXL196878 SHH196878 SRD196878 TAZ196878 TKV196878 TUR196878 UEN196878 UOJ196878 UYF196878 VIB196878 VRX196878 WBT196878 WLP196878 WVL196878 D262414 IZ262414 SV262414 ACR262414 AMN262414 AWJ262414 BGF262414 BQB262414 BZX262414 CJT262414 CTP262414 DDL262414 DNH262414 DXD262414 EGZ262414 EQV262414 FAR262414 FKN262414 FUJ262414 GEF262414 GOB262414 GXX262414 HHT262414 HRP262414 IBL262414 ILH262414 IVD262414 JEZ262414 JOV262414 JYR262414 KIN262414 KSJ262414 LCF262414 LMB262414 LVX262414 MFT262414 MPP262414 MZL262414 NJH262414 NTD262414 OCZ262414 OMV262414 OWR262414 PGN262414 PQJ262414 QAF262414 QKB262414 QTX262414 RDT262414 RNP262414 RXL262414 SHH262414 SRD262414 TAZ262414 TKV262414 TUR262414 UEN262414 UOJ262414 UYF262414 VIB262414 VRX262414 WBT262414 WLP262414 WVL262414 D327950 IZ327950 SV327950 ACR327950 AMN327950 AWJ327950 BGF327950 BQB327950 BZX327950 CJT327950 CTP327950 DDL327950 DNH327950 DXD327950 EGZ327950 EQV327950 FAR327950 FKN327950 FUJ327950 GEF327950 GOB327950 GXX327950 HHT327950 HRP327950 IBL327950 ILH327950 IVD327950 JEZ327950 JOV327950 JYR327950 KIN327950 KSJ327950 LCF327950 LMB327950 LVX327950 MFT327950 MPP327950 MZL327950 NJH327950 NTD327950 OCZ327950 OMV327950 OWR327950 PGN327950 PQJ327950 QAF327950 QKB327950 QTX327950 RDT327950 RNP327950 RXL327950 SHH327950 SRD327950 TAZ327950 TKV327950 TUR327950 UEN327950 UOJ327950 UYF327950 VIB327950 VRX327950 WBT327950 WLP327950 WVL327950 D393486 IZ393486 SV393486 ACR393486 AMN393486 AWJ393486 BGF393486 BQB393486 BZX393486 CJT393486 CTP393486 DDL393486 DNH393486 DXD393486 EGZ393486 EQV393486 FAR393486 FKN393486 FUJ393486 GEF393486 GOB393486 GXX393486 HHT393486 HRP393486 IBL393486 ILH393486 IVD393486 JEZ393486 JOV393486 JYR393486 KIN393486 KSJ393486 LCF393486 LMB393486 LVX393486 MFT393486 MPP393486 MZL393486 NJH393486 NTD393486 OCZ393486 OMV393486 OWR393486 PGN393486 PQJ393486 QAF393486 QKB393486 QTX393486 RDT393486 RNP393486 RXL393486 SHH393486 SRD393486 TAZ393486 TKV393486 TUR393486 UEN393486 UOJ393486 UYF393486 VIB393486 VRX393486 WBT393486 WLP393486 WVL393486 D459022 IZ459022 SV459022 ACR459022 AMN459022 AWJ459022 BGF459022 BQB459022 BZX459022 CJT459022 CTP459022 DDL459022 DNH459022 DXD459022 EGZ459022 EQV459022 FAR459022 FKN459022 FUJ459022 GEF459022 GOB459022 GXX459022 HHT459022 HRP459022 IBL459022 ILH459022 IVD459022 JEZ459022 JOV459022 JYR459022 KIN459022 KSJ459022 LCF459022 LMB459022 LVX459022 MFT459022 MPP459022 MZL459022 NJH459022 NTD459022 OCZ459022 OMV459022 OWR459022 PGN459022 PQJ459022 QAF459022 QKB459022 QTX459022 RDT459022 RNP459022 RXL459022 SHH459022 SRD459022 TAZ459022 TKV459022 TUR459022 UEN459022 UOJ459022 UYF459022 VIB459022 VRX459022 WBT459022 WLP459022 WVL459022 D524558 IZ524558 SV524558 ACR524558 AMN524558 AWJ524558 BGF524558 BQB524558 BZX524558 CJT524558 CTP524558 DDL524558 DNH524558 DXD524558 EGZ524558 EQV524558 FAR524558 FKN524558 FUJ524558 GEF524558 GOB524558 GXX524558 HHT524558 HRP524558 IBL524558 ILH524558 IVD524558 JEZ524558 JOV524558 JYR524558 KIN524558 KSJ524558 LCF524558 LMB524558 LVX524558 MFT524558 MPP524558 MZL524558 NJH524558 NTD524558 OCZ524558 OMV524558 OWR524558 PGN524558 PQJ524558 QAF524558 QKB524558 QTX524558 RDT524558 RNP524558 RXL524558 SHH524558 SRD524558 TAZ524558 TKV524558 TUR524558 UEN524558 UOJ524558 UYF524558 VIB524558 VRX524558 WBT524558 WLP524558 WVL524558 D590094 IZ590094 SV590094 ACR590094 AMN590094 AWJ590094 BGF590094 BQB590094 BZX590094 CJT590094 CTP590094 DDL590094 DNH590094 DXD590094 EGZ590094 EQV590094 FAR590094 FKN590094 FUJ590094 GEF590094 GOB590094 GXX590094 HHT590094 HRP590094 IBL590094 ILH590094 IVD590094 JEZ590094 JOV590094 JYR590094 KIN590094 KSJ590094 LCF590094 LMB590094 LVX590094 MFT590094 MPP590094 MZL590094 NJH590094 NTD590094 OCZ590094 OMV590094 OWR590094 PGN590094 PQJ590094 QAF590094 QKB590094 QTX590094 RDT590094 RNP590094 RXL590094 SHH590094 SRD590094 TAZ590094 TKV590094 TUR590094 UEN590094 UOJ590094 UYF590094 VIB590094 VRX590094 WBT590094 WLP590094 WVL590094 D655630 IZ655630 SV655630 ACR655630 AMN655630 AWJ655630 BGF655630 BQB655630 BZX655630 CJT655630 CTP655630 DDL655630 DNH655630 DXD655630 EGZ655630 EQV655630 FAR655630 FKN655630 FUJ655630 GEF655630 GOB655630 GXX655630 HHT655630 HRP655630 IBL655630 ILH655630 IVD655630 JEZ655630 JOV655630 JYR655630 KIN655630 KSJ655630 LCF655630 LMB655630 LVX655630 MFT655630 MPP655630 MZL655630 NJH655630 NTD655630 OCZ655630 OMV655630 OWR655630 PGN655630 PQJ655630 QAF655630 QKB655630 QTX655630 RDT655630 RNP655630 RXL655630 SHH655630 SRD655630 TAZ655630 TKV655630 TUR655630 UEN655630 UOJ655630 UYF655630 VIB655630 VRX655630 WBT655630 WLP655630 WVL655630 D721166 IZ721166 SV721166 ACR721166 AMN721166 AWJ721166 BGF721166 BQB721166 BZX721166 CJT721166 CTP721166 DDL721166 DNH721166 DXD721166 EGZ721166 EQV721166 FAR721166 FKN721166 FUJ721166 GEF721166 GOB721166 GXX721166 HHT721166 HRP721166 IBL721166 ILH721166 IVD721166 JEZ721166 JOV721166 JYR721166 KIN721166 KSJ721166 LCF721166 LMB721166 LVX721166 MFT721166 MPP721166 MZL721166 NJH721166 NTD721166 OCZ721166 OMV721166 OWR721166 PGN721166 PQJ721166 QAF721166 QKB721166 QTX721166 RDT721166 RNP721166 RXL721166 SHH721166 SRD721166 TAZ721166 TKV721166 TUR721166 UEN721166 UOJ721166 UYF721166 VIB721166 VRX721166 WBT721166 WLP721166 WVL721166 D786702 IZ786702 SV786702 ACR786702 AMN786702 AWJ786702 BGF786702 BQB786702 BZX786702 CJT786702 CTP786702 DDL786702 DNH786702 DXD786702 EGZ786702 EQV786702 FAR786702 FKN786702 FUJ786702 GEF786702 GOB786702 GXX786702 HHT786702 HRP786702 IBL786702 ILH786702 IVD786702 JEZ786702 JOV786702 JYR786702 KIN786702 KSJ786702 LCF786702 LMB786702 LVX786702 MFT786702 MPP786702 MZL786702 NJH786702 NTD786702 OCZ786702 OMV786702 OWR786702 PGN786702 PQJ786702 QAF786702 QKB786702 QTX786702 RDT786702 RNP786702 RXL786702 SHH786702 SRD786702 TAZ786702 TKV786702 TUR786702 UEN786702 UOJ786702 UYF786702 VIB786702 VRX786702 WBT786702 WLP786702 WVL786702 D852238 IZ852238 SV852238 ACR852238 AMN852238 AWJ852238 BGF852238 BQB852238 BZX852238 CJT852238 CTP852238 DDL852238 DNH852238 DXD852238 EGZ852238 EQV852238 FAR852238 FKN852238 FUJ852238 GEF852238 GOB852238 GXX852238 HHT852238 HRP852238 IBL852238 ILH852238 IVD852238 JEZ852238 JOV852238 JYR852238 KIN852238 KSJ852238 LCF852238 LMB852238 LVX852238 MFT852238 MPP852238 MZL852238 NJH852238 NTD852238 OCZ852238 OMV852238 OWR852238 PGN852238 PQJ852238 QAF852238 QKB852238 QTX852238 RDT852238 RNP852238 RXL852238 SHH852238 SRD852238 TAZ852238 TKV852238 TUR852238 UEN852238 UOJ852238 UYF852238 VIB852238 VRX852238 WBT852238 WLP852238 WVL852238 D917774 IZ917774 SV917774 ACR917774 AMN917774 AWJ917774 BGF917774 BQB917774 BZX917774 CJT917774 CTP917774 DDL917774 DNH917774 DXD917774 EGZ917774 EQV917774 FAR917774 FKN917774 FUJ917774 GEF917774 GOB917774 GXX917774 HHT917774 HRP917774 IBL917774 ILH917774 IVD917774 JEZ917774 JOV917774 JYR917774 KIN917774 KSJ917774 LCF917774 LMB917774 LVX917774 MFT917774 MPP917774 MZL917774 NJH917774 NTD917774 OCZ917774 OMV917774 OWR917774 PGN917774 PQJ917774 QAF917774 QKB917774 QTX917774 RDT917774 RNP917774 RXL917774 SHH917774 SRD917774 TAZ917774 TKV917774 TUR917774 UEN917774 UOJ917774 UYF917774 VIB917774 VRX917774 WBT917774 WLP917774 WVL917774 D983310 IZ983310 SV983310 ACR983310 AMN983310 AWJ983310 BGF983310 BQB983310 BZX983310 CJT983310 CTP983310 DDL983310 DNH983310 DXD983310 EGZ983310 EQV983310 FAR983310 FKN983310 FUJ983310 GEF983310 GOB983310 GXX983310 HHT983310 HRP983310 IBL983310 ILH983310 IVD983310 JEZ983310 JOV983310 JYR983310 KIN983310 KSJ983310 LCF983310 LMB983310 LVX983310 MFT983310 MPP983310 MZL983310 NJH983310 NTD983310 OCZ983310 OMV983310 OWR983310 PGN983310 PQJ983310 QAF983310 QKB983310 QTX983310 RDT983310 RNP983310 RXL983310 SHH983310 SRD983310 TAZ983310 TKV983310 TUR983310 UEN983310 UOJ983310 UYF983310 VIB983310 VRX983310 WBT983310 WLP983310 WVL983310"/>
  </dataValidations>
  <pageMargins left="0.70866141732283472" right="0.70866141732283472" top="0.74803149606299213" bottom="0.74803149606299213" header="0.31496062992125984" footer="0.31496062992125984"/>
  <pageSetup scale="34" fitToHeight="9" orientation="portrait" r:id="rId1"/>
  <rowBreaks count="3" manualBreakCount="3">
    <brk id="156" max="8" man="1"/>
    <brk id="302" max="8" man="1"/>
    <brk id="4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NOTAS1</vt:lpstr>
      <vt:lpstr>NOTAS1!Área_de_impresión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ESPINOZA CUELLAR BERTHA</dc:creator>
  <cp:lastModifiedBy>ESPINOZA CUELLAR BERTHA</cp:lastModifiedBy>
  <cp:lastPrinted>2019-10-18T20:12:31Z</cp:lastPrinted>
  <dcterms:created xsi:type="dcterms:W3CDTF">2019-10-18T20:07:42Z</dcterms:created>
  <dcterms:modified xsi:type="dcterms:W3CDTF">2019-10-18T20:13:42Z</dcterms:modified>
</cp:coreProperties>
</file>