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SPALDO 01AGOSTO2018\JEFATURA DE CONTABILIDAD\CONTABILIDAD 2020\1.ESTADOS FINANCIEROS 1ER SEM2020\"/>
    </mc:Choice>
  </mc:AlternateContent>
  <bookViews>
    <workbookView xWindow="0" yWindow="0" windowWidth="28800" windowHeight="11700"/>
  </bookViews>
  <sheets>
    <sheet name="NOTAS1" sheetId="1" r:id="rId1"/>
  </sheets>
  <externalReferences>
    <externalReference r:id="rId2"/>
  </externalReferences>
  <definedNames>
    <definedName name="_xlnm.Print_Area" localSheetId="0">NOTAS1!$A$1:$J$580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1" i="1" l="1"/>
  <c r="C486" i="1"/>
  <c r="E469" i="1"/>
  <c r="D469" i="1"/>
  <c r="C469" i="1"/>
  <c r="D443" i="1"/>
  <c r="C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43" i="1" s="1"/>
  <c r="E408" i="1"/>
  <c r="D408" i="1"/>
  <c r="C408" i="1"/>
  <c r="D381" i="1"/>
  <c r="C381" i="1"/>
  <c r="C289" i="1"/>
  <c r="C275" i="1"/>
  <c r="J258" i="1"/>
  <c r="C249" i="1"/>
  <c r="C242" i="1"/>
  <c r="C228" i="1"/>
  <c r="G220" i="1"/>
  <c r="F220" i="1"/>
  <c r="E220" i="1"/>
  <c r="D220" i="1"/>
  <c r="C220" i="1"/>
  <c r="C184" i="1"/>
  <c r="C175" i="1"/>
  <c r="E168" i="1"/>
  <c r="D168" i="1"/>
  <c r="C168" i="1"/>
  <c r="D158" i="1"/>
  <c r="C158"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158" i="1" s="1"/>
  <c r="C83" i="1"/>
  <c r="C76" i="1"/>
  <c r="C65" i="1"/>
  <c r="G53" i="1"/>
  <c r="E53" i="1"/>
  <c r="F51" i="1"/>
  <c r="F53" i="1" s="1"/>
  <c r="D50" i="1"/>
  <c r="C50" i="1"/>
  <c r="D48" i="1"/>
  <c r="C48" i="1"/>
  <c r="D45" i="1"/>
  <c r="D53" i="1" s="1"/>
  <c r="C45" i="1"/>
  <c r="D39" i="1"/>
  <c r="C39" i="1"/>
  <c r="C53" i="1" s="1"/>
  <c r="E35" i="1"/>
  <c r="D35" i="1"/>
  <c r="C35" i="1"/>
  <c r="E23" i="1"/>
  <c r="C23" i="1"/>
</calcChain>
</file>

<file path=xl/comments1.xml><?xml version="1.0" encoding="utf-8"?>
<comments xmlns="http://schemas.openxmlformats.org/spreadsheetml/2006/main">
  <authors>
    <author>LOPEZ GARCIA CATALINA MONICA</author>
  </authors>
  <commentList>
    <comment ref="E530" authorId="0" shapeId="0">
      <text>
        <r>
          <rPr>
            <b/>
            <sz val="9"/>
            <color indexed="81"/>
            <rFont val="Tahoma"/>
            <family val="2"/>
          </rPr>
          <t>ESTE DATO LO OBTENGO DE CADMIN</t>
        </r>
        <r>
          <rPr>
            <sz val="9"/>
            <color indexed="81"/>
            <rFont val="Tahoma"/>
            <family val="2"/>
          </rPr>
          <t xml:space="preserve">
TOTAL DEVENGADO</t>
        </r>
      </text>
    </comment>
  </commentList>
</comments>
</file>

<file path=xl/sharedStrings.xml><?xml version="1.0" encoding="utf-8"?>
<sst xmlns="http://schemas.openxmlformats.org/spreadsheetml/2006/main" count="681" uniqueCount="455">
  <si>
    <t>SISTEMA AVANZADO DE BACHILLERATO Y EDUCACIÓN SUPERIOR EN EL ESTADO DE GUANAJUATO</t>
  </si>
  <si>
    <t xml:space="preserve">NOTAS A LOS ESTADOS FINANCIEROS </t>
  </si>
  <si>
    <t>Al  31  de Marzo del 2020</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</si>
  <si>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</si>
  <si>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</si>
  <si>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</si>
  <si>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</si>
  <si>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</si>
  <si>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</si>
  <si>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</si>
  <si>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</si>
  <si>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</si>
  <si>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Financieras a Corto Plazo</t>
  </si>
  <si>
    <t>1121109001 IXE CASA BOLSA 589531</t>
  </si>
  <si>
    <t>1211 INVERSIONES A LP</t>
  </si>
  <si>
    <t>1211109001  LP IXE CASA DE BOLSA 589531</t>
  </si>
  <si>
    <t>CERTIFICADO BURSATIL</t>
  </si>
  <si>
    <t>* DERECHOS A  RECIBIR EFECTIVO Y EQUIVALENTES Y BIENES O SERVICIOS A RECIBIR</t>
  </si>
  <si>
    <t>ESF-02 INGRESOS P/RECUPERAR</t>
  </si>
  <si>
    <t>2019</t>
  </si>
  <si>
    <t>2018</t>
  </si>
  <si>
    <t>1122 CUENTAS POR COBRAR CP</t>
  </si>
  <si>
    <t>1122602001  CUENTAS POR COBRAR A ENTIDADES FED Y MPIOS</t>
  </si>
  <si>
    <t>1124 INGRESOS POR RECUPERAR CP</t>
  </si>
  <si>
    <t>ESF-03 DEUDORES P/RECUPERAR</t>
  </si>
  <si>
    <t>90 DIAS</t>
  </si>
  <si>
    <t>180 DIAS</t>
  </si>
  <si>
    <t>MENOR O IGUAL A 365 DIAS</t>
  </si>
  <si>
    <t>MAYOR A 365 DIAS ***</t>
  </si>
  <si>
    <t>1123 DEUDORES PENDIENTES POR RECUPERAR</t>
  </si>
  <si>
    <t>1123101002  GASTOS A RESERVA DE COMPROBAR</t>
  </si>
  <si>
    <t>1123102001  FUNCIONARIOS Y EMPLEADOS</t>
  </si>
  <si>
    <t>1123103301  SUBSIDIO AL EMPLEO</t>
  </si>
  <si>
    <t>1123106001  OTROS DEUDORES DIVERSOS</t>
  </si>
  <si>
    <t>1125 DEUDORES POR ANTICIPOS</t>
  </si>
  <si>
    <t>1125102001  FONDO FIJO</t>
  </si>
  <si>
    <t>1131 ANTICIPO A PROVEEDORES</t>
  </si>
  <si>
    <t>1134 ANTICIPO A CONTRATISTAS</t>
  </si>
  <si>
    <t>1134201002 ANTICIPO A CONTRATISTAS BIENES PROPIOS</t>
  </si>
  <si>
    <t>*** LA CUENTA DE ANTICIPOS A CONTRATISTAS CON VENCIMIENTO MAYOR A 365 DIAS, SE EBE A UNA RECISIÓN DE CONTRATOS EN LA OBRAS DEL BACHILLERATO VALLE DE JEREZ, BAJIO DE BONILLAS Y ABASOLO</t>
  </si>
  <si>
    <t>EN VIRTUD DE QUE EL CONTRATISTA INCUMPLIO CON EL CONTATO EL CUAL FUE REALIZADO POR LA SOP YA QUE EL SABES NO ES EJECUTOR DE OBRA</t>
  </si>
  <si>
    <t>* BIENES DISPONIBLES PARA SU TRANSFORMACIÓN O CONSUMO.</t>
  </si>
  <si>
    <t>ESF-05 INVENTARIO Y ALMACENES</t>
  </si>
  <si>
    <t>METODO</t>
  </si>
  <si>
    <t>1140 INVENTARIOS</t>
  </si>
  <si>
    <t>NO APLICA</t>
  </si>
  <si>
    <t>1150 ALMACENES</t>
  </si>
  <si>
    <t xml:space="preserve">* INVERSIONES FINANCIERAS. </t>
  </si>
  <si>
    <t>ESF-06 FIDEICOMISOS, MANDATOS Y CONTRATOS ANALOGOS</t>
  </si>
  <si>
    <t>CARACTERISTICAS</t>
  </si>
  <si>
    <t>NOMBRE DE FIDEICOMIS0O</t>
  </si>
  <si>
    <t>OBJETO</t>
  </si>
  <si>
    <t>1213 FIDEICOMISOS, MANDATOS Y CONTRATOS ANÁLOGOS</t>
  </si>
  <si>
    <t>ESF-07 PARTICIPACIONES Y APORTACIONES DE CAPITAL</t>
  </si>
  <si>
    <t>EMPRESA/OPDES</t>
  </si>
  <si>
    <t>1214 PARTICIPACIONES Y APORTACIONES DE CAPITAL</t>
  </si>
  <si>
    <t>* BIENES MUEBLES, INMUEBLES E INTAGIBLES</t>
  </si>
  <si>
    <t>ESF-08 BIENES MUEBLES E INMUEBLES</t>
  </si>
  <si>
    <t>SALDO INICIAL</t>
  </si>
  <si>
    <t>SALDO FINAL</t>
  </si>
  <si>
    <t>FLUJO</t>
  </si>
  <si>
    <t>CRITERIO</t>
  </si>
  <si>
    <t>1230 BIENES INMUEBLES, INFRAESTRUCTURA Y CONTRUCCIONES EN PROCESO</t>
  </si>
  <si>
    <t>1231581001 TERRENOS A VALOR HISTORICO</t>
  </si>
  <si>
    <t>1233058300 EDIFICIOS NO HABITACIONALES</t>
  </si>
  <si>
    <t>1233583001 EDIFICIOS A VALOR HISTORICO</t>
  </si>
  <si>
    <t>1236200001 CONSTRUCCIONES EN PROCESO EN BIENES PROPIOS 10</t>
  </si>
  <si>
    <t>1236262200 EDIFICACIÓN NO HABITACIONAL</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</si>
  <si>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</si>
  <si>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</si>
  <si>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</si>
  <si>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</si>
  <si>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</si>
  <si>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</si>
  <si>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</si>
  <si>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</si>
  <si>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</si>
  <si>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1242252200  APARATOS DEPORTIVOS 2011</t>
  </si>
  <si>
    <t>1242352300  CÁMARAS FOTOGRÁFICAS Y DE VIDEO 2011</t>
  </si>
  <si>
    <t>1242952900  OTRO MOB. Y EQUIPO EDUCACIONAL Y RECREATIVO 2011</t>
  </si>
  <si>
    <t>1242952901  OTRO MOB. Y EQUIPO EDUCACIONAL Y RECREATIVO 2010</t>
  </si>
  <si>
    <t>1243153100  EQUIPO MÉDICO Y DE LABORATORIO 2011</t>
  </si>
  <si>
    <t>1243153101  EQUIPO MÉDICO Y DE LABORATORIO 2010</t>
  </si>
  <si>
    <t>1243253200  INSTRUMENTAL MÉDICO Y DE LABORATORIO 2011</t>
  </si>
  <si>
    <t>1243253201  INSTRUMENTAL MÉDICO Y DE LABORATORIO 2010</t>
  </si>
  <si>
    <t>1244154100  VEHÍCULOS Y EQUIPO TERRESTRE 2011</t>
  </si>
  <si>
    <t>1244154101  AUTOMÓVILES Y CAMIONES 2010</t>
  </si>
  <si>
    <t>1244254200  CARROCERÍAS Y REMOLQUES 2011</t>
  </si>
  <si>
    <t>1246156100  MAQUINARIA Y EQUIPO AGROPECUARIO 2011</t>
  </si>
  <si>
    <t>1246256200  MAQUINARIA Y EQUIPO INDUSTRIAL 2011</t>
  </si>
  <si>
    <t>1246256201  MAQUINARIA Y EQUIPO INDUSTRIAL 2010</t>
  </si>
  <si>
    <t>1246456400  SISTEMA DE AIRE ACONDICIONADO, CALEFACCION 2011</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</si>
  <si>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</si>
  <si>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</si>
  <si>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</si>
  <si>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</si>
  <si>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</si>
  <si>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</si>
  <si>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</si>
  <si>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</si>
  <si>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</si>
  <si>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</si>
  <si>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1260 DEPRECIACIÓN, DETERIORO Y AMORTIZACIÓN ACUMULADA DE BIENES</t>
  </si>
  <si>
    <t>1261201001  D.A EDIFICIOS Y LOCALES</t>
  </si>
  <si>
    <t>ANUAL</t>
  </si>
  <si>
    <t>1261258301  DEP. ACUM. DE EDIFICIOS NO RESINDENCIALES</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</si>
  <si>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</si>
  <si>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</si>
  <si>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</si>
  <si>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</si>
  <si>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</si>
  <si>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</si>
  <si>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1263252201  APARATOS DEPORTIVOS 2010</t>
  </si>
  <si>
    <t>1263252301  CAMARAS FOTOGRAFICAS Y DE VIDEO 2010</t>
  </si>
  <si>
    <t>1263252901  OTRO MOBILIARIO Y EPO. EDUCACIONAL Y RECREATIVO 20</t>
  </si>
  <si>
    <t>1263353101  EQUIPO MÉDICO Y DE LABORATORIO 2010</t>
  </si>
  <si>
    <t>1263353201  INSTRUMENTAL MÉDICO Y DE LABORATORIO 2010</t>
  </si>
  <si>
    <t>1263454101  DEP AUTOMÓVILES Y CAMIONES</t>
  </si>
  <si>
    <t>1263454201  DEP CARROCERÍAS Y REMOLQUES</t>
  </si>
  <si>
    <t>1263454901  OTROS EQUIPOS DE TRANSPORTE 2010</t>
  </si>
  <si>
    <t>1263656101  MAQUINARIA Y EQUIPO AGROPECUARIO 2010</t>
  </si>
  <si>
    <t>1263656201  MAQUINARIA Y EQUIPO INDUSTRIAL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</si>
  <si>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</si>
  <si>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</si>
  <si>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</si>
  <si>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</si>
  <si>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</si>
  <si>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</si>
  <si>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</si>
  <si>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</si>
  <si>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</si>
  <si>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</si>
  <si>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</si>
  <si>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</si>
  <si>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 SERV.</t>
  </si>
  <si>
    <t>PASIVO</t>
  </si>
  <si>
    <t>ESF-12 CUENTAS Y DOCUMENTOS POR PAGAR</t>
  </si>
  <si>
    <t>180 DIAS ***</t>
  </si>
  <si>
    <t>365 DIAS</t>
  </si>
  <si>
    <t>2110 CUENTAS POR PAGAR A CORTO PLAZO</t>
  </si>
  <si>
    <t xml:space="preserve">   </t>
  </si>
  <si>
    <t>2111101001  SUELDOS POR PAGAR</t>
  </si>
  <si>
    <t>2111102001  SUELDOS DEVENGADOS EJERCICIO ANTERIOR</t>
  </si>
  <si>
    <t>2111401003  APORTACION PATRONAL IMSS</t>
  </si>
  <si>
    <t>2111401004  APORTACION PATRONAL INFONAVIT</t>
  </si>
  <si>
    <t>2112101001  PROVEEDORES DE BIENES Y SERVICIOS</t>
  </si>
  <si>
    <t>2112102001  PROVEEDORES DEL EJERCICIO ANTERIOR</t>
  </si>
  <si>
    <t>2117101003  ISR SALARIOS POR PAGAR</t>
  </si>
  <si>
    <t>2117101004  ISR ASIMILADOS POR PAGAR</t>
  </si>
  <si>
    <t>2117101012  ISR POR PAGAR RET. HONORARIOS</t>
  </si>
  <si>
    <t>2117101015  ISR A PAGAR RETENCIÓN ARRENDAMIENTO</t>
  </si>
  <si>
    <t>2117102003  CEDULAR ARRENDAMIENTO A PAGAR</t>
  </si>
  <si>
    <t>2117102004  CEDULAR HONORARIOS A PAGAR</t>
  </si>
  <si>
    <t>2117202004  APORTACIÓN TRABAJADOR IMSS</t>
  </si>
  <si>
    <t>2117502102  IMPUESTO NOMINAS A PAGAR</t>
  </si>
  <si>
    <t>2117902003  FONDO DE AHORRO SABES</t>
  </si>
  <si>
    <t>2117902004  FONDO DE AHORRO EMPLEADOS</t>
  </si>
  <si>
    <t>2117903001  PENSIÓN ALIMENTICIA</t>
  </si>
  <si>
    <t>2117910001  VIVIENDA</t>
  </si>
  <si>
    <t>2117912001  OPTICAS</t>
  </si>
  <si>
    <t>2117918002  CAP 2%</t>
  </si>
  <si>
    <t>2117918004  PENALIZACIONES CONTRATISTAS</t>
  </si>
  <si>
    <t>2117919001  FONACOT</t>
  </si>
  <si>
    <t>2119904003  CXP GEG POR RENDIMIENTOS</t>
  </si>
  <si>
    <t>2119904004  CXP GEG POR RECTIFICACIONES</t>
  </si>
  <si>
    <t>2119904008  CXP REMANENTE EN SOLICITUD DE REFRENDO</t>
  </si>
  <si>
    <t>2119905001  ACREEDORES DIVERSOS</t>
  </si>
  <si>
    <t>*** SE CUENTA CON AUTORIZACIÓN DE PRÓRROGA PARA EL PAGO POR PARTE DE LA SFIYA</t>
  </si>
  <si>
    <t>ESF-13 OTROS PASIVOS DIFERIDOS A CORTO PLAZO</t>
  </si>
  <si>
    <t>NATURALEZA</t>
  </si>
  <si>
    <t>2159 OTROS PASIVOS DIFERIDOS A CORTO PLAZO</t>
  </si>
  <si>
    <t>ESF-13 FONDOS Y BIENES DE TERCEROS EN GARANTÍA Y/O ADMINISTRACIÓN A CORTO PLAZO</t>
  </si>
  <si>
    <t>2160 FONDOS Y BIENES DE TERCEROS EN GARANTÍA Y/O ADMINISTRACIÓN CP</t>
  </si>
  <si>
    <t>2161001002 DEPOSITOS EN GARANTÍA POR DEVOLVER</t>
  </si>
  <si>
    <t>ESF-13 PASIVO DIFERIDO A LARGO PLAZO</t>
  </si>
  <si>
    <t>2240 PASIVOS DIFERIDOS A LARGO PLAZO</t>
  </si>
  <si>
    <t>ESF-14 OTROS PASIVOS CIRCULANTES</t>
  </si>
  <si>
    <t>2199 OTROS PASIVOS CIRCULANTES</t>
  </si>
  <si>
    <t>2199002001 CXP GEG POR SERV. EDUCATIVOS</t>
  </si>
  <si>
    <t>II) NOTAS AL ESTADO DE ACTIVIDADES</t>
  </si>
  <si>
    <t>INGRESOS DE GESTIÓN</t>
  </si>
  <si>
    <t>ERA-01 INGRESOS</t>
  </si>
  <si>
    <t>NOTA</t>
  </si>
  <si>
    <t>4100 INGRESOS DE GESTIÓN</t>
  </si>
  <si>
    <t>4173730102  RE-INSCRIPCIÓN</t>
  </si>
  <si>
    <t>4173730104  INSCRIPCION BACHILLERATO</t>
  </si>
  <si>
    <t>4173730205  CURSOS DE IDIOMAS</t>
  </si>
  <si>
    <t>4173730407  EVALUACIÓN DIAGNÓSTICA</t>
  </si>
  <si>
    <t>4173730601  REPOSICIÓN CREDENCIAL ESTACIONAMIENTO</t>
  </si>
  <si>
    <t>4173730701   CUOTAS DE TITULACIÓN</t>
  </si>
  <si>
    <t>4173730901  POR CONCEPTO DE FICHAS</t>
  </si>
  <si>
    <t>4173730915  ADEUDOS ANTERIORES ALUMNOS</t>
  </si>
  <si>
    <t>4200 PARTICIPACIONES, APORTACIONES, TRANSFERENCIAS, ASIGNACIONES, SUBSIDIOS Y OTRAS AYUDAS</t>
  </si>
  <si>
    <t>4221911100  ESTATAL SERVICIOS PERSONALES</t>
  </si>
  <si>
    <t>4221911200  ESTATAL MATERIALES Y SUMINISTROS</t>
  </si>
  <si>
    <t>4221911300  ESTATAL SERVICIOS GENERALES</t>
  </si>
  <si>
    <t>4221911400  ESTATAL SUBSIDIOS Y AYUDAS</t>
  </si>
  <si>
    <t>ERA-02 OTROS INGRESOS Y BENEFICIOS</t>
  </si>
  <si>
    <t>4300 OTROS INGRESOS Y BENEFICIOS</t>
  </si>
  <si>
    <t>4399790101  INTERES NORMALES</t>
  </si>
  <si>
    <t>4399790301  DONATIVOS EN EFECTIVO</t>
  </si>
  <si>
    <t>4399790302  DONATIVOS EN ESPECIE</t>
  </si>
  <si>
    <t>4399790401  GASTOS DE ADMINISTRACION</t>
  </si>
  <si>
    <t>4399790501  INDEMNIZACIONES (RECUPERACION POR SINIESTROS)</t>
  </si>
  <si>
    <t>4399790513  SANCIONES A PROVEEDORES</t>
  </si>
  <si>
    <t>4399790613  CAFETERIA ESCOLAR CONCESIONADA</t>
  </si>
  <si>
    <t>4399790908  REPOSICIÓN DE TARJETA</t>
  </si>
  <si>
    <t>GASTOS Y OTRAS PÉRDIDAS</t>
  </si>
  <si>
    <t>ERA-03 GASTOS</t>
  </si>
  <si>
    <t>%GASTO</t>
  </si>
  <si>
    <t>EXPLICACION</t>
  </si>
  <si>
    <t>5000 GASTOS Y OTRAS PERDIDAS</t>
  </si>
  <si>
    <t>5111113000  SUELDOS BASE AL PERSONAL PERMANENTE</t>
  </si>
  <si>
    <t>Pago de nomina de maestros de bachillerato, tutores de universidad y personal administrativo</t>
  </si>
  <si>
    <t>5112121000  HONORARIOS ASIMILABLES A SALARIOS</t>
  </si>
  <si>
    <t>5112123000  RETRIBUCIONES POR SERVS. DE CARACTER SOCIAL</t>
  </si>
  <si>
    <t>5113132000  PRIMAS DE VACAS., DOMINICAL Y GRATIF. FIN DE AÑO</t>
  </si>
  <si>
    <t>5113134000  COMPENSACIONES</t>
  </si>
  <si>
    <t>5114141000  APORTACIONES DE SEGURIDAD SOCIAL</t>
  </si>
  <si>
    <t>5114142000  APORTACIONES A FONDOS DE VIVIENDA</t>
  </si>
  <si>
    <t>5114143000  APORTACIONES AL SISTEMA  PARA EL RETIRO</t>
  </si>
  <si>
    <t>5115151000  CUOTAS PARA EL FONDO DE AHORRO Y FONDO DEL TRABAJO</t>
  </si>
  <si>
    <t>5115152000  INDEMNIZACIONES</t>
  </si>
  <si>
    <t>5115154000  PRESTACIONES CONTRACTUALES</t>
  </si>
  <si>
    <t>5116171000  ESTÍMULOS</t>
  </si>
  <si>
    <t>5121211000  MATERIALES Y ÚTILES DE OFICINA</t>
  </si>
  <si>
    <t>5121214000  MAT.,UTILES Y EQUIPOS MENORES DE TECNOLOGIAS DE LA</t>
  </si>
  <si>
    <t>5121215000  MATERIAL IMPRESO E INFORMACION DIGITAL</t>
  </si>
  <si>
    <t>5121216000  MATERIAL DE LIMPIEZA</t>
  </si>
  <si>
    <t>5121217000  MATERIALES Y ÚTILES DE ENSEÑANZA</t>
  </si>
  <si>
    <t>5122221000  ALIMENTACIÓN DE PERSONAS</t>
  </si>
  <si>
    <t>5122222000  PRODUCTOS ALIMENTICIOS PARA ANIMALES</t>
  </si>
  <si>
    <t>5122223000  UTENSILIOS PARA EL SERVICIO DE ALIMENTACIÓN</t>
  </si>
  <si>
    <t>5124241000  PRODUCTOS MINERALES NO METALICOS</t>
  </si>
  <si>
    <t>5124242000  CEMENTO Y PRODUCTOS DE CONCRETO</t>
  </si>
  <si>
    <t>5124243000  CAL, YESO Y PRODUCTOS DE YESO</t>
  </si>
  <si>
    <t>5124244000  MADERA Y PRODUCTOS DE MADERA</t>
  </si>
  <si>
    <t>5124245000  VIDRIO Y PRODUCTOS DE VIDRIO</t>
  </si>
  <si>
    <t>5124246000  MATERIAL ELECTRICO Y ELECTRONICO</t>
  </si>
  <si>
    <t>5124247000  ARTICULOS METALICOS PARA LA CONSTRUCCION</t>
  </si>
  <si>
    <t>5124248000  MATERIALES COMPLEMENTARIOS</t>
  </si>
  <si>
    <t>5124249000  OTROS MATERIALES Y ARTICULOS DE CONSTRUCCION Y REP</t>
  </si>
  <si>
    <t>5125252000  FERTILIZANTES, PESTICIDAS Y OTROS AGROQUIMICOS</t>
  </si>
  <si>
    <t>5125253000  MEDICINAS Y PRODUCTOS FARMACÉUTICOS</t>
  </si>
  <si>
    <t>5125255000  MAT., ACCESORIOS Y SUMINISTROS DE LABORATORIO</t>
  </si>
  <si>
    <t>5125256000  FIBRAS SINTÉTICAS, HULES, PLÁSTICOS Y DERIVS.</t>
  </si>
  <si>
    <t>5126261000  COMBUSTIBLES, LUBRICANTES Y ADITIVOS</t>
  </si>
  <si>
    <t>5127271000  VESTUARIOS Y UNIFORMES</t>
  </si>
  <si>
    <t>5127272000  PRENDAS DE PROTECCIÓN</t>
  </si>
  <si>
    <t>5127273000  ARTÍCULOS DEPORTIVOS</t>
  </si>
  <si>
    <t>5129291000  HERRAMIENTAS MENORES</t>
  </si>
  <si>
    <t>5129292000  REFACCIONES, ACCESORIOS Y HERRAM. MENORES</t>
  </si>
  <si>
    <t>5129293000  REF. Y ACCESORIOS ME. MOB. Y EQ. AD., ED. Y REC.</t>
  </si>
  <si>
    <t>5129294000  REFACCIONES Y ACCESORIOS PARA EQ. DE COMPUTO</t>
  </si>
  <si>
    <t>5129296000  REF. Y ACCESORIOS ME. DE EQ. DE TRANSPORTE</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</si>
  <si>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</si>
  <si>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</si>
  <si>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</si>
  <si>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</si>
  <si>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</si>
  <si>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</si>
  <si>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5131317000  SERV. ACCESO A INTERNET, REDES Y PROC. DE INFO.</t>
  </si>
  <si>
    <t>5131318000  SERVICIOS POSTALES Y TELEGRAFICOS</t>
  </si>
  <si>
    <t>5132322000  ARRENDAMIENTO DE EDIFICIOS</t>
  </si>
  <si>
    <t>5132323000  ARRENDA. DE MOB. Y EQ. ADMÓN., EDU. Y RECRE.</t>
  </si>
  <si>
    <t>5132325000  ARRENDAMIENTO DE EQUIPO DE TRANSPORTE</t>
  </si>
  <si>
    <t>5132327000  ARRENDAMIENTO DE ACTIVOS INTANGIBLES</t>
  </si>
  <si>
    <t>5132329000  OTROS ARRENDAMIENTOS</t>
  </si>
  <si>
    <t>5133331000  SERVS. LEGALES, DE CONTA., AUDITORIA Y RELACS.</t>
  </si>
  <si>
    <t>5133333000  SERVS. CONSULT. ADM., PROCS., TEC. Y TECNO. INFO.</t>
  </si>
  <si>
    <t>5133334000  CAPACITACIÓN</t>
  </si>
  <si>
    <t>5133336000  SERVS. APOYO ADMVO., FOTOCOPIADO E IMPRESION</t>
  </si>
  <si>
    <t>5133339000  SERVICIOS PROFESIONALES, CIENTIFICOS Y TECNICOS IN</t>
  </si>
  <si>
    <t>5134341000  SERVICIOS FINANCIEROS Y BANCARIOS</t>
  </si>
  <si>
    <t>5134345000  SEGUROS DE BIENES PATRIMONIALES</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</si>
  <si>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</si>
  <si>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</si>
  <si>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</si>
  <si>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</si>
  <si>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</si>
  <si>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</si>
  <si>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</si>
  <si>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5136361200  DIFUSION POR MEDIOS ALTERNATIVOS</t>
  </si>
  <si>
    <t>5137372000  PASAJES TERRESTRES</t>
  </si>
  <si>
    <t>5137375000  VIATICOS EN EL PAIS</t>
  </si>
  <si>
    <t>5138382000  GASTOS DE ORDEN SOCIAL Y CULTURAL</t>
  </si>
  <si>
    <t>5138383000  CONGRESOS Y CONVENCIONES</t>
  </si>
  <si>
    <t>5138385000  GASTOS  DE REPRESENTACION</t>
  </si>
  <si>
    <t>5139392000  OTROS IMPUESTOS Y DERECHOS</t>
  </si>
  <si>
    <t>5139396000  OTROS GASTOS POR RESPONSABILIDADES</t>
  </si>
  <si>
    <t>5139398000  IMPUESTO DE NOMINA</t>
  </si>
  <si>
    <t>5139399000  OTROS SERVICIOS GENERALES</t>
  </si>
  <si>
    <t>5241441000  AYUDAS SOCIALES A PERSONAS</t>
  </si>
  <si>
    <t>5511200001  ESTIMACION CTAS INCOBRABLES DEUDORES DIV.  CP</t>
  </si>
  <si>
    <t>5518000001  BAJA DE ACTIVO FIJO</t>
  </si>
  <si>
    <t>III) NOTAS AL ESTADO DE VARIACIÓN A LA HACIEDA PÚBLICA</t>
  </si>
  <si>
    <t>VHP-01 PATRIMONIO CONTRIBUIDO</t>
  </si>
  <si>
    <t>MODIFICACION</t>
  </si>
  <si>
    <t>3110 HACIENDA PUBLICA/PATRIMONIO CONTRIBUIDO</t>
  </si>
  <si>
    <t>3110000001  APORTACIONES</t>
  </si>
  <si>
    <t>APORTACIONES</t>
  </si>
  <si>
    <t>PROPIO</t>
  </si>
  <si>
    <t>3110000002  BAJA DE ACTIVO FIJO</t>
  </si>
  <si>
    <t>BAJA DE ACTIVO FIJO</t>
  </si>
  <si>
    <t>3110000003  FONDOS DE CONTINGENCIA</t>
  </si>
  <si>
    <t>3110000007  APOYOS INTERINSTITUCIONALES</t>
  </si>
  <si>
    <t>OTRAS INSTITUCIONES</t>
  </si>
  <si>
    <t>3110911500  ESTATAL BIENES MUEBLES E INMUEBLES</t>
  </si>
  <si>
    <t>OTROS</t>
  </si>
  <si>
    <t>3110911600  ESTATAL OBRA PÚBLICA</t>
  </si>
  <si>
    <t>ESTATAL</t>
  </si>
  <si>
    <t>3111828006  FAFEF OBRA PUBLICA</t>
  </si>
  <si>
    <t>3111836000  FEDERAL CONVENIO EJER OBRA PUBLICA</t>
  </si>
  <si>
    <t>3111912600  MUNICIPAL OBRA PÚBLICA</t>
  </si>
  <si>
    <t>3113825405  EJE ANT FAM MEDIA SUP BIENES MUEBLES E INMUEBLES</t>
  </si>
  <si>
    <t>FEDERAL</t>
  </si>
  <si>
    <t>3113825406  EJE ANT FAM MEDIA SUP OBRA PUBLICA</t>
  </si>
  <si>
    <t>3113828005  EJE ANT FAFEF BIENES MUEBLES E INMUEBLES</t>
  </si>
  <si>
    <t>3113828006  FAFEF OBRA PUBLICA EJERCICIO ANTERIORES</t>
  </si>
  <si>
    <t>3113835000  CONVENIO BIENES MUEBLES E INMUEBLES EJER ANT</t>
  </si>
  <si>
    <t>3113836000  CONVENIO OBRA PUBLICA EJER ANT</t>
  </si>
  <si>
    <t>MUNICIPAL</t>
  </si>
  <si>
    <t>3113915000  ESTATALES DE EJERCICIOS ANTERIORES BIENES MUEBLES</t>
  </si>
  <si>
    <t>3113916000  ESTATALES DE EJERCICIOS ANTERIORES OBRA PUBLICA</t>
  </si>
  <si>
    <t>3113924206  MUNICIPAL OBRA EJERCICIO ANTERIORES</t>
  </si>
  <si>
    <t>VHP-02 PATRIMONIO GENERADO</t>
  </si>
  <si>
    <t>3210 HACIENDA PUBLICA /PATRIMONIO GENERADO</t>
  </si>
  <si>
    <t>3210000001  RESULTADO DEL EJERCICIO</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</si>
  <si>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</si>
  <si>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</si>
  <si>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</si>
  <si>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</si>
  <si>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</si>
  <si>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</si>
  <si>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</si>
  <si>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</si>
  <si>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</si>
  <si>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</si>
  <si>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</si>
  <si>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</si>
  <si>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</si>
  <si>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</si>
  <si>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</si>
  <si>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3220001000  CAPITALIZACIÓN RECURSOS PROPIOS</t>
  </si>
  <si>
    <t>3220001001  CAPITALIZACIÓN REMANENTES</t>
  </si>
  <si>
    <t>3220690201  APLICACIÓN DE REMANENTE PROPIO</t>
  </si>
  <si>
    <t>3220690202  APLICACIÓN DE REMANENTE FEDERAL</t>
  </si>
  <si>
    <t>3220690203  APLICACIÓN DE REMANENTE INTERINSTITUCIONAL</t>
  </si>
  <si>
    <t>3220690211  APLICACIÓN DE REMANENTE PROPIO</t>
  </si>
  <si>
    <t>3220790201  APLICACIÓN DE REMANENTE PROPIO</t>
  </si>
  <si>
    <t>3220790204  APLICACIÓN DE REMANENTE MUNICIPAL</t>
  </si>
  <si>
    <t>3221791001  REMANENTE CIERRE INGRESOS EXCEDENTES</t>
  </si>
  <si>
    <t>3221792001  REMANENTE CIERRE RECURSOS PROPIOS</t>
  </si>
  <si>
    <t>3221792002   REMANENTE REFRENDO RECURSOS PROPIOS</t>
  </si>
  <si>
    <t>3221793001  REMANENTE CIERRE ESTATAL LIBRE DISPOSICIÓN</t>
  </si>
  <si>
    <t>3221793002   REMANENTE REFRENDO ESTATAL LIBRE DISPOSICIÓN</t>
  </si>
  <si>
    <t>3221796003  REMANENTE REINTEGRO RAMO 33</t>
  </si>
  <si>
    <t>IV) NOTAS AL ESTADO DE FLUJO DE EFECTIVO</t>
  </si>
  <si>
    <t>EFE-01 FLUJO DE EFECTIVO</t>
  </si>
  <si>
    <t>1110 EFECTIVO Y EQUIVALENTES</t>
  </si>
  <si>
    <t>1112102001  BBVA BANCOMER</t>
  </si>
  <si>
    <t>1112102002  BBVA BANCOMER 448673780</t>
  </si>
  <si>
    <t>1112102004  BBVA BANCOMER 0155440149</t>
  </si>
  <si>
    <t>1112102008  BBVA  0190511609 INGRESOS PROPIOS</t>
  </si>
  <si>
    <t>1112102018  BBVA 0112003007 FONDO AHORRO 2018-2019</t>
  </si>
  <si>
    <t>1112104001  BITAL CHEQUES (HSBC)</t>
  </si>
  <si>
    <t>1112104011  HSBC 4054251939 INFRAESTRUCTURA REC. ESTATAL</t>
  </si>
  <si>
    <t>1112104017  HSBC PROPIO 4057424905 CHEQUES</t>
  </si>
  <si>
    <t>1112104020  HSBC 4063038582 REMANENTE FAM 2019</t>
  </si>
  <si>
    <t>1112104021  HSBC 4063038954 BURBUJA ESTATAL</t>
  </si>
  <si>
    <t>1112106002  BAJIO PROPIO 5254446 CHEQUES CLIENTE 11380730</t>
  </si>
  <si>
    <t>1112106004  BAJIO 14209027 0101 ESTATAL</t>
  </si>
  <si>
    <t>1112106015  BAJIO 2519079401 FAM 2019</t>
  </si>
  <si>
    <t>1112107002  SANTANDER 65-50431462-6  NÓMINA</t>
  </si>
  <si>
    <t>1112107003  SANTANDER  PROPIO 65-50445089-5 CHEQUES</t>
  </si>
  <si>
    <t>1112107005  SANTANDER 18000119925 FAFEF 2019</t>
  </si>
  <si>
    <t>EFE-02 ADQ. BIENES MUEBLES E INMUEBLES</t>
  </si>
  <si>
    <t>SUBSIDIO</t>
  </si>
  <si>
    <t>1231581001  TERRENOS A VALOR HISTORICO</t>
  </si>
  <si>
    <t>1233058300  EDIFICIOS NO HABITACIONALES</t>
  </si>
  <si>
    <t>1236262200  Edificación no habitacional</t>
  </si>
  <si>
    <t>EFE-03 CONCILIACIÓN FLUJO DE EFECTIVO</t>
  </si>
  <si>
    <t>5500  OTROS GASTOS Y PÉRDIDAS EXTRAORDINARIAS</t>
  </si>
  <si>
    <t>5510  Estimaciones, depreciaciones, deterioros, obsolescencia y amortizaciones</t>
  </si>
  <si>
    <t>5511  Estimaciones por pérdida o deterioro de activos circulantes</t>
  </si>
  <si>
    <t>5512  Estimaciones por pérdida o deterioro de activos no circulantes</t>
  </si>
  <si>
    <t>5513  Depreciación de bienes inmuebles</t>
  </si>
  <si>
    <t>5514  Depreciación de infraestructura</t>
  </si>
  <si>
    <t>5515  Depreciación de bienes muebles</t>
  </si>
  <si>
    <t>5516  Deterioro de los activos biológicos</t>
  </si>
  <si>
    <t>5517  Amortización de activos intangibles</t>
  </si>
  <si>
    <t>5518  Disminución de Bienes por pérdida, obsolescencia y deterioro</t>
  </si>
  <si>
    <t xml:space="preserve">IV) CONCILIACIÓN DE LOS INGRESOS PRESUPUESTARIOS Y CONTABLES, ASI COMO ENTRE LOS EGRESOS </t>
  </si>
  <si>
    <t>PRESUPUESTARIOS Y LOS GASTOS</t>
  </si>
  <si>
    <t>Conciliación entre los Ingresos Presupuestarios y Contables</t>
  </si>
  <si>
    <t>Correspondiente del 1 de Enero al 31 de Marzo de 2020</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</si>
  <si>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</si>
  <si>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</si>
  <si>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</si>
  <si>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</si>
  <si>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</si>
  <si>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</si>
  <si>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</si>
  <si>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</si>
  <si>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</si>
  <si>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</si>
  <si>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</si>
  <si>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</si>
  <si>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</si>
  <si>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</si>
  <si>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</si>
  <si>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</si>
  <si>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</si>
  <si>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5110  MUEBLES DE OFICINA Y</t>
  </si>
  <si>
    <t>5120  MUEBLES, EXCEPTO DE</t>
  </si>
  <si>
    <t xml:space="preserve"> -   </t>
  </si>
  <si>
    <t>5150  EQUIPO DE COMPUTO Y</t>
  </si>
  <si>
    <t>5190  OTROS MOBILIARIOS Y</t>
  </si>
  <si>
    <t>5210  EQUIPO Y APARATOS AU</t>
  </si>
  <si>
    <t>5230  CAMARAS FOTOGRAFICAS</t>
  </si>
  <si>
    <t>5290  OTRO MOBILIARIO Y EQ</t>
  </si>
  <si>
    <t>5310  EQUIPO MEDICO Y DE L</t>
  </si>
  <si>
    <t>5320 INSTRUMENTAL MEDIOCO Y LABORAROTOIO</t>
  </si>
  <si>
    <t>5410  AUTOMOVILES Y CAMIONES</t>
  </si>
  <si>
    <t xml:space="preserve"> 5490  OTROS EQUIPOS DE TRA</t>
  </si>
  <si>
    <t>5620  MAQUINARIA Y EQUIPO</t>
  </si>
  <si>
    <t>5640  SISTEMAS DE AIRE ACO</t>
  </si>
  <si>
    <t>5650  EQUIPO DE COMUNICACI</t>
  </si>
  <si>
    <t>5660  EQUIPOS DE GENERACIO</t>
  </si>
  <si>
    <t>5670  HERRAMIENTAS Y MAQUI</t>
  </si>
  <si>
    <t>5690  OTROS EQUIPOS</t>
  </si>
  <si>
    <t>6220  EDIFICACION NO HABITACIONAL</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</si>
  <si>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</si>
  <si>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</si>
  <si>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</si>
  <si>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</si>
  <si>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</si>
  <si>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</si>
  <si>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</si>
  <si>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</si>
  <si>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</si>
  <si>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r>
      <t>Otros Gastos Contables No Presupuestales (</t>
    </r>
    <r>
      <rPr>
        <b/>
        <sz val="10"/>
        <color rgb="FF000000"/>
        <rFont val="Calibri"/>
        <family val="2"/>
        <scheme val="minor"/>
      </rPr>
      <t>Saldo en EMRF</t>
    </r>
    <r>
      <rPr>
        <sz val="10"/>
        <color rgb="FF000000"/>
        <rFont val="Calibri"/>
        <family val="2"/>
        <scheme val="minor"/>
      </rPr>
      <t>)</t>
    </r>
  </si>
  <si>
    <t>4. Total de Gasto Contable (4 = 1 - 2 + 3)</t>
  </si>
  <si>
    <t>NOTAS DE MEMORIA</t>
  </si>
  <si>
    <t>NOTAS DE MEMORIA.</t>
  </si>
  <si>
    <t>7110000263  DONATIVOS EN BIENES Y SERVICIOS</t>
  </si>
  <si>
    <t>7120000263  BIENES Y SERVICIOS DONADOS</t>
  </si>
  <si>
    <t>0</t>
  </si>
  <si>
    <t>Bajo protesta de decir verdad declaramos que los Estados Financieros y sus Notas son razonablemente correctos y responsabilidad del emisor</t>
  </si>
  <si>
    <t xml:space="preserve">                                                      </t>
  </si>
  <si>
    <t>___________________________________</t>
  </si>
  <si>
    <t>Mtro. Juan Luis Saldaña López</t>
  </si>
  <si>
    <t>C.P. Adriana Margarita Orozco Jiménez</t>
  </si>
  <si>
    <t>Director General del SABES</t>
  </si>
  <si>
    <t>Directora de Administración y Finanzas del SABES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</si>
</sst>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0;&quot; &quot;"/>
    <numFmt numFmtId="165" formatCode="#,##0;\-#,##0;&quot; &quot;"/>
    <numFmt numFmtId="166" formatCode="_(* #,##0.00_);_(* \(#,##0.00\);_(* &quot;-&quot;??_);_(@_)"/>
    <numFmt numFmtId="167" formatCode="_-* #,##0_-;\-* #,##0_-;_-* &quot;-&quot;??_-;_-@_-"/>
    <numFmt numFmtId="168" formatCode="#,##0.000000000000"/>
    <numFmt numFmtId="169" formatCode="_(* #,##0_);_(* \(#,##0\);_(* &quot;-&quot;??_);_(@_)"/>
    <numFmt numFmtId="170" formatCode="#,##0.000000000"/>
  </numFmts>
  <fonts count="29">
    <font>
      <sz val="11"/>
      <color theme="1"/>
      <name val="Calibri"/>
      <family val="2"/>
      <scheme val="minor"/>
    </font>
    <font>
      <sz val="11"/>
      <color theme="1"/>
      <name val="Calibri"/>
      <family val="2"/>
      <scheme val="minor"/>
    </font>
    <font>
      <b/>
      <sz val="10"/>
      <name val="Arial"/>
      <family val="2"/>
    </font>
    <font>
      <sz val="10"/>
      <color indexed="8"/>
      <name val="Arial"/>
      <family val="2"/>
    </font>
    <font>
      <b/>
      <sz val="11"/>
      <color indexed="56"/>
      <name val="Arial"/>
      <family val="2"/>
    </font>
    <font>
      <b/>
      <sz val="10"/>
      <color indexed="30"/>
      <name val="Arial"/>
      <family val="2"/>
    </font>
    <font>
      <sz val="10"/>
      <name val="Arial"/>
      <family val="2"/>
    </font>
    <font>
      <b/>
      <sz val="10"/>
      <color indexed="56"/>
      <name val="Arial"/>
      <family val="2"/>
    </font>
    <font>
      <b/>
      <sz val="10"/>
      <color indexed="8"/>
      <name val="Arial"/>
      <family val="2"/>
    </font>
    <font>
      <sz val="10"/>
      <color indexed="8"/>
      <name val="Calibri"/>
      <family val="2"/>
    </font>
    <font>
      <b/>
      <u/>
      <sz val="10"/>
      <color indexed="8"/>
      <name val="Arial"/>
      <family val="2"/>
    </font>
    <font>
      <sz val="8"/>
      <color indexed="8"/>
      <name val="Arial"/>
      <family val="2"/>
    </font>
    <font>
      <sz val="11"/>
      <color indexed="8"/>
      <name val="Calibri"/>
      <family val="2"/>
    </font>
    <font>
      <u/>
      <sz val="10"/>
      <color indexed="8"/>
      <name val="Arial"/>
      <family val="2"/>
    </font>
    <font>
      <sz val="8"/>
      <color theme="1"/>
      <name val="Arial"/>
      <family val="2"/>
    </font>
    <font>
      <b/>
      <sz val="10"/>
      <color indexed="8"/>
      <name val="Soberana Sans Light"/>
    </font>
    <font>
      <b/>
      <sz val="10"/>
      <color rgb="FF000000"/>
      <name val="Arial"/>
      <family val="2"/>
    </font>
    <font>
      <sz val="11"/>
      <color rgb="FF000000"/>
      <name val="Calibri"/>
      <family val="2"/>
      <scheme val="minor"/>
    </font>
    <font>
      <sz val="10"/>
      <color rgb="FF000000"/>
      <name val="Arial"/>
      <family val="2"/>
    </font>
    <font>
      <sz val="10"/>
      <color rgb="FF000000"/>
      <name val="Calibri"/>
      <family val="2"/>
      <scheme val="minor"/>
    </font>
    <font>
      <b/>
      <sz val="8"/>
      <name val="Arial"/>
      <family val="2"/>
    </font>
    <font>
      <b/>
      <sz val="11"/>
      <color rgb="FF000000"/>
      <name val="Calibri"/>
      <family val="2"/>
      <scheme val="minor"/>
    </font>
    <font>
      <sz val="10"/>
      <color rgb="FF000000"/>
      <name val="Segoe UI"/>
      <family val="2"/>
    </font>
    <font>
      <sz val="8"/>
      <name val="Arial"/>
      <family val="2"/>
    </font>
    <font>
      <b/>
      <sz val="10"/>
      <color rgb="FF000000"/>
      <name val="Calibri"/>
      <family val="2"/>
      <scheme val="minor"/>
    </font>
    <font>
      <b/>
      <sz val="8"/>
      <color theme="0" tint="-4.9989318521683403E-2"/>
      <name val="Arial"/>
      <family val="2"/>
    </font>
    <font>
      <sz val="10"/>
      <color theme="0" tint="-4.9989318521683403E-2"/>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rgb="FF000000"/>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diagonal/>
    </border>
    <border>
      <left/>
      <right/>
      <top/>
      <bottom style="thin">
        <color indexed="64"/>
      </bottom>
      <diagonal/>
    </border>
  </borders>
  <cellStyleXfs count="10">
    <xf numFmtId="0" fontId="0" fillId="0" borderId="0"/>
    <xf numFmtId="9"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 fillId="0" borderId="0"/>
    <xf numFmtId="0" fontId="6" fillId="0" borderId="0"/>
    <xf numFmtId="9" fontId="1" fillId="0" borderId="0" applyFont="0" applyFill="0" applyBorder="0" applyAlignment="0" applyProtection="0"/>
    <xf numFmtId="9"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cellStyleXfs>
  <cellXfs count="238">
    <xf numFmtId="0" fontId="0" fillId="0" borderId="0" xfId="0"/>
    <xf numFmtId="0" fontId="2" fillId="2" borderId="0" xfId="0" applyFont="1" applyFill="1" applyBorder="1" applyAlignment="1">
      <alignment vertical="center"/>
    </xf>
    <xf numFmtId="0" fontId="3" fillId="3" borderId="0" xfId="0" applyFont="1" applyFill="1"/>
    <xf numFmtId="0" fontId="4" fillId="0" borderId="0" xfId="0" applyFont="1" applyBorder="1" applyAlignment="1"/>
    <xf numFmtId="0" fontId="5" fillId="3" borderId="0" xfId="0" applyFont="1" applyFill="1" applyBorder="1" applyAlignment="1">
      <alignment horizontal="right"/>
    </xf>
    <xf numFmtId="0" fontId="2" fillId="3" borderId="0" xfId="0" applyFont="1" applyFill="1" applyBorder="1" applyAlignment="1"/>
    <xf numFmtId="0" fontId="2" fillId="3" borderId="0" xfId="0" applyNumberFormat="1" applyFont="1" applyFill="1" applyBorder="1" applyAlignment="1" applyProtection="1">
      <protection locked="0"/>
    </xf>
    <xf numFmtId="0" fontId="3" fillId="3" borderId="0" xfId="0" applyFont="1" applyFill="1" applyBorder="1"/>
    <xf numFmtId="0" fontId="6" fillId="3" borderId="0" xfId="0" applyFont="1" applyFill="1" applyBorder="1"/>
    <xf numFmtId="0" fontId="7" fillId="0" borderId="0" xfId="0" applyFont="1" applyAlignment="1">
      <alignment horizontal="left"/>
    </xf>
    <xf numFmtId="0" fontId="8" fillId="0" borderId="0" xfId="0" applyFont="1" applyAlignment="1">
      <alignment horizontal="justify"/>
    </xf>
    <xf numFmtId="0" fontId="2" fillId="3" borderId="0" xfId="0" applyFont="1" applyFill="1" applyBorder="1" applyAlignment="1">
      <alignment horizontal="left" vertical="center"/>
    </xf>
    <xf numFmtId="0" fontId="7" fillId="0" borderId="0" xfId="0" applyFont="1" applyAlignment="1">
      <alignment horizontal="justify"/>
    </xf>
    <xf numFmtId="0" fontId="9" fillId="0" borderId="0" xfId="0" applyFont="1"/>
    <xf numFmtId="0" fontId="7" fillId="0" borderId="0" xfId="0" applyFont="1" applyBorder="1" applyAlignment="1">
      <alignment horizontal="left"/>
    </xf>
    <xf numFmtId="0" fontId="10" fillId="3" borderId="0" xfId="0" applyFont="1" applyFill="1" applyBorder="1"/>
    <xf numFmtId="0" fontId="8" fillId="3" borderId="0" xfId="0" applyFont="1" applyFill="1" applyBorder="1"/>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3" borderId="2" xfId="0" applyNumberFormat="1" applyFont="1" applyFill="1" applyBorder="1" applyAlignment="1">
      <alignment horizontal="left"/>
    </xf>
    <xf numFmtId="164" fontId="9" fillId="3" borderId="3" xfId="0" applyNumberFormat="1" applyFont="1" applyFill="1" applyBorder="1"/>
    <xf numFmtId="164" fontId="9" fillId="3" borderId="4" xfId="0" applyNumberFormat="1" applyFont="1" applyFill="1" applyBorder="1"/>
    <xf numFmtId="164" fontId="9" fillId="0" borderId="0" xfId="0" applyNumberFormat="1" applyFont="1" applyFill="1" applyBorder="1"/>
    <xf numFmtId="49" fontId="2" fillId="3" borderId="5" xfId="0" applyNumberFormat="1" applyFont="1" applyFill="1" applyBorder="1" applyAlignment="1">
      <alignment horizontal="left"/>
    </xf>
    <xf numFmtId="164" fontId="9" fillId="3" borderId="6" xfId="0" applyNumberFormat="1" applyFont="1" applyFill="1" applyBorder="1"/>
    <xf numFmtId="164" fontId="9" fillId="3" borderId="7" xfId="0" applyNumberFormat="1" applyFont="1" applyFill="1" applyBorder="1"/>
    <xf numFmtId="4" fontId="11" fillId="0" borderId="6" xfId="0" applyNumberFormat="1" applyFont="1" applyFill="1" applyBorder="1" applyAlignment="1">
      <alignment wrapText="1"/>
    </xf>
    <xf numFmtId="49" fontId="6" fillId="3" borderId="5" xfId="0" applyNumberFormat="1" applyFont="1" applyFill="1" applyBorder="1" applyAlignment="1">
      <alignment horizontal="left"/>
    </xf>
    <xf numFmtId="165" fontId="9" fillId="3" borderId="6" xfId="0" applyNumberFormat="1" applyFont="1" applyFill="1" applyBorder="1"/>
    <xf numFmtId="49" fontId="2" fillId="3" borderId="8" xfId="0" applyNumberFormat="1" applyFont="1" applyFill="1" applyBorder="1" applyAlignment="1">
      <alignment horizontal="left"/>
    </xf>
    <xf numFmtId="165" fontId="9" fillId="3" borderId="9" xfId="0" applyNumberFormat="1" applyFont="1" applyFill="1" applyBorder="1"/>
    <xf numFmtId="164" fontId="9" fillId="3" borderId="10" xfId="0" applyNumberFormat="1" applyFont="1" applyFill="1" applyBorder="1"/>
    <xf numFmtId="164" fontId="9" fillId="3" borderId="9" xfId="0" applyNumberFormat="1" applyFont="1" applyFill="1" applyBorder="1"/>
    <xf numFmtId="167" fontId="2" fillId="2" borderId="1" xfId="2" applyNumberFormat="1" applyFont="1" applyFill="1" applyBorder="1" applyAlignment="1">
      <alignment horizontal="center" vertical="center"/>
    </xf>
    <xf numFmtId="0" fontId="3" fillId="0" borderId="0" xfId="0" applyFont="1" applyFill="1"/>
    <xf numFmtId="0" fontId="8" fillId="0" borderId="0" xfId="0" applyFont="1" applyFill="1" applyBorder="1"/>
    <xf numFmtId="0" fontId="3" fillId="0" borderId="0" xfId="0" applyFont="1" applyFill="1" applyBorder="1"/>
    <xf numFmtId="0" fontId="10" fillId="0" borderId="0" xfId="0" applyFont="1" applyFill="1" applyBorder="1"/>
    <xf numFmtId="0" fontId="13" fillId="0" borderId="0" xfId="0" applyFont="1" applyFill="1" applyBorder="1"/>
    <xf numFmtId="49" fontId="2" fillId="4" borderId="1" xfId="0" applyNumberFormat="1" applyFont="1" applyFill="1" applyBorder="1" applyAlignment="1">
      <alignment horizontal="left" vertical="center"/>
    </xf>
    <xf numFmtId="49" fontId="2" fillId="4" borderId="1" xfId="0" applyNumberFormat="1" applyFont="1" applyFill="1" applyBorder="1" applyAlignment="1">
      <alignment horizontal="center" vertical="center"/>
    </xf>
    <xf numFmtId="49" fontId="2" fillId="0" borderId="6" xfId="0" applyNumberFormat="1" applyFont="1" applyFill="1" applyBorder="1" applyAlignment="1">
      <alignment horizontal="left"/>
    </xf>
    <xf numFmtId="164" fontId="3" fillId="0" borderId="6" xfId="0" applyNumberFormat="1" applyFont="1" applyFill="1" applyBorder="1"/>
    <xf numFmtId="165" fontId="3" fillId="0" borderId="6" xfId="0" applyNumberFormat="1" applyFont="1" applyFill="1" applyBorder="1"/>
    <xf numFmtId="165" fontId="3" fillId="0" borderId="0" xfId="0" applyNumberFormat="1" applyFont="1" applyFill="1" applyBorder="1"/>
    <xf numFmtId="49" fontId="2" fillId="0" borderId="5" xfId="0" applyNumberFormat="1" applyFont="1" applyFill="1" applyBorder="1" applyAlignment="1">
      <alignment horizontal="left"/>
    </xf>
    <xf numFmtId="164" fontId="3" fillId="0" borderId="0" xfId="0" applyNumberFormat="1" applyFont="1" applyFill="1" applyBorder="1"/>
    <xf numFmtId="49" fontId="2" fillId="0" borderId="9" xfId="0" applyNumberFormat="1" applyFont="1" applyFill="1" applyBorder="1" applyAlignment="1">
      <alignment horizontal="left"/>
    </xf>
    <xf numFmtId="164" fontId="3" fillId="0" borderId="9" xfId="0" applyNumberFormat="1" applyFont="1" applyFill="1" applyBorder="1"/>
    <xf numFmtId="166" fontId="2" fillId="0" borderId="1" xfId="2"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3" borderId="6" xfId="0" applyNumberFormat="1" applyFont="1" applyFill="1" applyBorder="1" applyAlignment="1">
      <alignment horizontal="left"/>
    </xf>
    <xf numFmtId="164" fontId="8" fillId="3" borderId="6" xfId="0" applyNumberFormat="1" applyFont="1" applyFill="1" applyBorder="1"/>
    <xf numFmtId="164" fontId="3" fillId="3" borderId="6" xfId="0" applyNumberFormat="1" applyFont="1" applyFill="1" applyBorder="1"/>
    <xf numFmtId="49" fontId="11" fillId="0" borderId="0" xfId="0" applyNumberFormat="1" applyFont="1" applyFill="1" applyBorder="1" applyAlignment="1">
      <alignment wrapText="1"/>
    </xf>
    <xf numFmtId="4" fontId="11" fillId="0" borderId="0" xfId="0" applyNumberFormat="1" applyFont="1" applyFill="1" applyBorder="1" applyAlignment="1">
      <alignment wrapText="1"/>
    </xf>
    <xf numFmtId="4" fontId="11" fillId="0" borderId="0" xfId="3" applyNumberFormat="1" applyFont="1" applyBorder="1" applyAlignment="1">
      <alignment wrapText="1"/>
    </xf>
    <xf numFmtId="49" fontId="6" fillId="3" borderId="6" xfId="0" applyNumberFormat="1" applyFont="1" applyFill="1" applyBorder="1" applyAlignment="1">
      <alignment horizontal="left"/>
    </xf>
    <xf numFmtId="165" fontId="3" fillId="3" borderId="6" xfId="0" applyNumberFormat="1" applyFont="1" applyFill="1" applyBorder="1"/>
    <xf numFmtId="4" fontId="11" fillId="0" borderId="0" xfId="4" applyNumberFormat="1" applyFont="1" applyFill="1" applyBorder="1" applyAlignment="1">
      <alignment wrapText="1"/>
    </xf>
    <xf numFmtId="165" fontId="8" fillId="0" borderId="6" xfId="0" applyNumberFormat="1" applyFont="1" applyFill="1" applyBorder="1"/>
    <xf numFmtId="165" fontId="8" fillId="3" borderId="6" xfId="0" applyNumberFormat="1" applyFont="1" applyFill="1" applyBorder="1"/>
    <xf numFmtId="4" fontId="3" fillId="3" borderId="0" xfId="0" applyNumberFormat="1" applyFont="1" applyFill="1"/>
    <xf numFmtId="49" fontId="2" fillId="3" borderId="9" xfId="0" applyNumberFormat="1" applyFont="1" applyFill="1" applyBorder="1" applyAlignment="1">
      <alignment horizontal="left"/>
    </xf>
    <xf numFmtId="164" fontId="3" fillId="3" borderId="9" xfId="0" applyNumberFormat="1" applyFont="1" applyFill="1" applyBorder="1"/>
    <xf numFmtId="0" fontId="8" fillId="3" borderId="0" xfId="0" applyFont="1" applyFill="1"/>
    <xf numFmtId="49" fontId="2" fillId="3" borderId="3" xfId="0" applyNumberFormat="1" applyFont="1" applyFill="1" applyBorder="1" applyAlignment="1">
      <alignment horizontal="left"/>
    </xf>
    <xf numFmtId="49" fontId="2" fillId="3" borderId="6" xfId="0" applyNumberFormat="1" applyFont="1" applyFill="1" applyBorder="1" applyAlignment="1">
      <alignment horizontal="right"/>
    </xf>
    <xf numFmtId="49" fontId="2" fillId="3" borderId="0" xfId="0" applyNumberFormat="1" applyFont="1" applyFill="1" applyBorder="1" applyAlignment="1">
      <alignment horizontal="left"/>
    </xf>
    <xf numFmtId="164" fontId="9" fillId="3" borderId="0" xfId="0" applyNumberFormat="1" applyFont="1" applyFill="1" applyBorder="1"/>
    <xf numFmtId="49" fontId="2" fillId="2" borderId="1" xfId="0" applyNumberFormat="1" applyFont="1" applyFill="1" applyBorder="1" applyAlignment="1">
      <alignment horizontal="center" vertical="center" wrapText="1"/>
    </xf>
    <xf numFmtId="164" fontId="2" fillId="2" borderId="11" xfId="0" applyNumberFormat="1" applyFont="1" applyFill="1" applyBorder="1"/>
    <xf numFmtId="164" fontId="2" fillId="2" borderId="12" xfId="0" applyNumberFormat="1" applyFont="1" applyFill="1" applyBorder="1"/>
    <xf numFmtId="164" fontId="2" fillId="2" borderId="13" xfId="0" applyNumberFormat="1" applyFont="1" applyFill="1" applyBorder="1"/>
    <xf numFmtId="164" fontId="2" fillId="3" borderId="0" xfId="0" applyNumberFormat="1" applyFont="1" applyFill="1" applyBorder="1"/>
    <xf numFmtId="49" fontId="2" fillId="3" borderId="9" xfId="0" applyNumberFormat="1" applyFont="1" applyFill="1" applyBorder="1" applyAlignment="1">
      <alignment horizontal="right"/>
    </xf>
    <xf numFmtId="165" fontId="3" fillId="3" borderId="3" xfId="0" applyNumberFormat="1" applyFont="1" applyFill="1" applyBorder="1"/>
    <xf numFmtId="164" fontId="3" fillId="3" borderId="3" xfId="0" applyNumberFormat="1" applyFont="1" applyFill="1" applyBorder="1"/>
    <xf numFmtId="0" fontId="0" fillId="0" borderId="6" xfId="0" applyBorder="1"/>
    <xf numFmtId="166" fontId="3" fillId="0" borderId="6" xfId="3" applyFont="1" applyFill="1" applyBorder="1"/>
    <xf numFmtId="0" fontId="0" fillId="0" borderId="9" xfId="0" applyBorder="1"/>
    <xf numFmtId="165" fontId="3" fillId="3" borderId="9" xfId="0" applyNumberFormat="1" applyFont="1" applyFill="1" applyBorder="1"/>
    <xf numFmtId="0" fontId="3" fillId="2" borderId="1" xfId="0" applyFont="1" applyFill="1" applyBorder="1"/>
    <xf numFmtId="165" fontId="3" fillId="3" borderId="0" xfId="0" applyNumberFormat="1" applyFont="1" applyFill="1"/>
    <xf numFmtId="0" fontId="8" fillId="2" borderId="3" xfId="5" applyFont="1" applyFill="1" applyBorder="1" applyAlignment="1">
      <alignment horizontal="left" vertical="center" wrapText="1"/>
    </xf>
    <xf numFmtId="4" fontId="8" fillId="2" borderId="3" xfId="2"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3" fillId="0" borderId="2" xfId="0" applyFont="1" applyFill="1" applyBorder="1" applyAlignment="1">
      <alignment wrapText="1"/>
    </xf>
    <xf numFmtId="0" fontId="3" fillId="0" borderId="3" xfId="0" applyFont="1" applyFill="1" applyBorder="1" applyAlignment="1">
      <alignment wrapText="1"/>
    </xf>
    <xf numFmtId="4" fontId="3" fillId="0" borderId="3" xfId="0" applyNumberFormat="1" applyFont="1" applyBorder="1" applyAlignment="1"/>
    <xf numFmtId="0" fontId="3" fillId="0" borderId="5" xfId="0" applyFont="1" applyFill="1" applyBorder="1" applyAlignment="1">
      <alignment wrapText="1"/>
    </xf>
    <xf numFmtId="4" fontId="3" fillId="0" borderId="6" xfId="0" applyNumberFormat="1" applyFont="1" applyFill="1" applyBorder="1" applyAlignment="1">
      <alignment wrapText="1"/>
    </xf>
    <xf numFmtId="4" fontId="3" fillId="0" borderId="6" xfId="2" applyNumberFormat="1" applyFont="1" applyBorder="1" applyAlignment="1"/>
    <xf numFmtId="0" fontId="3" fillId="3" borderId="6" xfId="0" applyFont="1" applyFill="1" applyBorder="1"/>
    <xf numFmtId="0" fontId="3" fillId="3" borderId="5" xfId="0" applyFont="1" applyFill="1" applyBorder="1"/>
    <xf numFmtId="0" fontId="3" fillId="3" borderId="8" xfId="0" applyFont="1" applyFill="1" applyBorder="1"/>
    <xf numFmtId="0" fontId="3" fillId="3" borderId="9" xfId="0" applyFont="1" applyFill="1" applyBorder="1"/>
    <xf numFmtId="4" fontId="2"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8" fontId="3" fillId="3" borderId="0" xfId="0" applyNumberFormat="1" applyFont="1" applyFill="1"/>
    <xf numFmtId="49" fontId="3" fillId="0" borderId="3" xfId="0" applyNumberFormat="1" applyFont="1" applyFill="1" applyBorder="1" applyAlignment="1">
      <alignment wrapText="1"/>
    </xf>
    <xf numFmtId="4" fontId="3" fillId="0" borderId="15" xfId="2" applyNumberFormat="1" applyFont="1" applyFill="1" applyBorder="1" applyAlignment="1">
      <alignment wrapText="1"/>
    </xf>
    <xf numFmtId="4" fontId="3" fillId="0" borderId="3" xfId="2" applyNumberFormat="1" applyFont="1" applyFill="1" applyBorder="1" applyAlignment="1">
      <alignment wrapText="1"/>
    </xf>
    <xf numFmtId="4" fontId="3" fillId="0" borderId="0" xfId="2" applyNumberFormat="1" applyFont="1" applyFill="1" applyBorder="1" applyAlignment="1">
      <alignment wrapText="1"/>
    </xf>
    <xf numFmtId="49" fontId="3" fillId="0" borderId="5" xfId="0" applyNumberFormat="1" applyFont="1" applyFill="1" applyBorder="1" applyAlignment="1">
      <alignment horizontal="right" wrapText="1"/>
    </xf>
    <xf numFmtId="49" fontId="3" fillId="0" borderId="6" xfId="0" applyNumberFormat="1" applyFont="1" applyFill="1" applyBorder="1" applyAlignment="1">
      <alignment wrapText="1"/>
    </xf>
    <xf numFmtId="4" fontId="3" fillId="0" borderId="6" xfId="2" applyNumberFormat="1" applyFont="1" applyFill="1" applyBorder="1" applyAlignment="1">
      <alignment wrapText="1"/>
    </xf>
    <xf numFmtId="49" fontId="3" fillId="0" borderId="8" xfId="0" applyNumberFormat="1" applyFont="1" applyFill="1" applyBorder="1" applyAlignment="1">
      <alignment wrapText="1"/>
    </xf>
    <xf numFmtId="49" fontId="3" fillId="0" borderId="9" xfId="0" applyNumberFormat="1" applyFont="1" applyFill="1" applyBorder="1" applyAlignment="1">
      <alignment wrapText="1"/>
    </xf>
    <xf numFmtId="4" fontId="3" fillId="0" borderId="16" xfId="2" applyNumberFormat="1" applyFont="1" applyFill="1" applyBorder="1" applyAlignment="1">
      <alignment wrapText="1"/>
    </xf>
    <xf numFmtId="4" fontId="3" fillId="0" borderId="9" xfId="2" applyNumberFormat="1" applyFont="1" applyFill="1" applyBorder="1" applyAlignment="1">
      <alignment wrapText="1"/>
    </xf>
    <xf numFmtId="0" fontId="3" fillId="0" borderId="0" xfId="0" applyFont="1" applyFill="1" applyBorder="1" applyAlignment="1">
      <alignment horizontal="center"/>
    </xf>
    <xf numFmtId="0" fontId="8" fillId="2" borderId="11" xfId="5" applyFont="1" applyFill="1" applyBorder="1" applyAlignment="1">
      <alignment horizontal="left" vertical="center" wrapText="1"/>
    </xf>
    <xf numFmtId="4" fontId="8" fillId="2" borderId="11" xfId="2"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xf>
    <xf numFmtId="49" fontId="3" fillId="0" borderId="5" xfId="0" applyNumberFormat="1" applyFont="1" applyFill="1" applyBorder="1" applyAlignment="1">
      <alignment wrapText="1"/>
    </xf>
    <xf numFmtId="4" fontId="3" fillId="0" borderId="7" xfId="2" applyNumberFormat="1" applyFont="1" applyFill="1" applyBorder="1" applyAlignment="1">
      <alignment wrapText="1"/>
    </xf>
    <xf numFmtId="166" fontId="3" fillId="0" borderId="5" xfId="2" applyFont="1" applyFill="1" applyBorder="1" applyAlignment="1">
      <alignment horizontal="right" wrapText="1"/>
    </xf>
    <xf numFmtId="4" fontId="3" fillId="0" borderId="10" xfId="2" applyNumberFormat="1" applyFont="1" applyFill="1" applyBorder="1" applyAlignment="1">
      <alignment wrapText="1"/>
    </xf>
    <xf numFmtId="166" fontId="2" fillId="2" borderId="1" xfId="2" applyFont="1" applyFill="1" applyBorder="1" applyAlignment="1">
      <alignment horizontal="center" vertical="center"/>
    </xf>
    <xf numFmtId="49" fontId="2" fillId="2" borderId="3" xfId="0" applyNumberFormat="1" applyFont="1" applyFill="1" applyBorder="1" applyAlignment="1">
      <alignment horizontal="center" vertical="center"/>
    </xf>
    <xf numFmtId="164" fontId="2" fillId="3" borderId="9" xfId="0" applyNumberFormat="1" applyFont="1" applyFill="1" applyBorder="1"/>
    <xf numFmtId="164" fontId="2" fillId="0" borderId="0" xfId="0" applyNumberFormat="1" applyFont="1" applyFill="1" applyBorder="1"/>
    <xf numFmtId="0" fontId="8" fillId="2" borderId="1" xfId="5" applyFont="1" applyFill="1" applyBorder="1" applyAlignment="1">
      <alignment horizontal="left" vertical="center" wrapText="1"/>
    </xf>
    <xf numFmtId="4" fontId="8" fillId="2" borderId="1" xfId="2" applyNumberFormat="1" applyFont="1" applyFill="1" applyBorder="1" applyAlignment="1">
      <alignment horizontal="center" vertical="center" wrapText="1"/>
    </xf>
    <xf numFmtId="164" fontId="3" fillId="3" borderId="0" xfId="0" applyNumberFormat="1" applyFont="1" applyFill="1" applyBorder="1"/>
    <xf numFmtId="49" fontId="2" fillId="3" borderId="6" xfId="0" applyNumberFormat="1" applyFont="1" applyFill="1" applyBorder="1" applyAlignment="1">
      <alignment horizontal="left" wrapText="1"/>
    </xf>
    <xf numFmtId="49" fontId="2" fillId="3" borderId="3" xfId="0" applyNumberFormat="1" applyFont="1" applyFill="1" applyBorder="1" applyAlignment="1">
      <alignment horizontal="left" vertical="center" wrapText="1"/>
    </xf>
    <xf numFmtId="49" fontId="6" fillId="3" borderId="6" xfId="0" applyNumberFormat="1" applyFont="1" applyFill="1" applyBorder="1" applyAlignment="1">
      <alignment horizontal="left" wrapText="1"/>
    </xf>
    <xf numFmtId="49" fontId="6" fillId="3" borderId="6" xfId="0" applyNumberFormat="1" applyFont="1" applyFill="1" applyBorder="1" applyAlignment="1">
      <alignment horizontal="left" vertical="center"/>
    </xf>
    <xf numFmtId="165" fontId="3" fillId="3" borderId="5" xfId="0" applyNumberFormat="1" applyFont="1" applyFill="1" applyBorder="1" applyAlignment="1">
      <alignment vertical="center"/>
    </xf>
    <xf numFmtId="10" fontId="14" fillId="0" borderId="6" xfId="6" applyNumberFormat="1" applyFont="1" applyFill="1" applyBorder="1" applyAlignment="1">
      <alignment vertical="center" wrapText="1"/>
    </xf>
    <xf numFmtId="164" fontId="3" fillId="3" borderId="7" xfId="0" applyNumberFormat="1" applyFont="1" applyFill="1" applyBorder="1" applyAlignment="1">
      <alignment horizontal="center" wrapText="1"/>
    </xf>
    <xf numFmtId="164" fontId="3" fillId="3" borderId="0" xfId="0" applyNumberFormat="1" applyFont="1" applyFill="1" applyBorder="1" applyAlignment="1">
      <alignment horizontal="center" wrapText="1"/>
    </xf>
    <xf numFmtId="10" fontId="14" fillId="0" borderId="6" xfId="6" applyNumberFormat="1" applyFont="1" applyFill="1" applyBorder="1" applyAlignment="1">
      <alignment wrapText="1"/>
    </xf>
    <xf numFmtId="164" fontId="3" fillId="3" borderId="8" xfId="0" applyNumberFormat="1" applyFont="1" applyFill="1" applyBorder="1"/>
    <xf numFmtId="164" fontId="3" fillId="3" borderId="10" xfId="0" applyNumberFormat="1" applyFont="1" applyFill="1" applyBorder="1"/>
    <xf numFmtId="9" fontId="2" fillId="2" borderId="1" xfId="7" applyFont="1" applyFill="1" applyBorder="1" applyAlignment="1">
      <alignment horizontal="center" vertical="center"/>
    </xf>
    <xf numFmtId="0" fontId="6" fillId="0" borderId="0" xfId="0" applyFont="1" applyFill="1"/>
    <xf numFmtId="0" fontId="8" fillId="2" borderId="3" xfId="5" applyFont="1" applyFill="1" applyBorder="1" applyAlignment="1">
      <alignment horizontal="center" vertical="center" wrapText="1"/>
    </xf>
    <xf numFmtId="165" fontId="9" fillId="0" borderId="6" xfId="0" applyNumberFormat="1" applyFont="1" applyFill="1" applyBorder="1"/>
    <xf numFmtId="165" fontId="9" fillId="0" borderId="7" xfId="0" applyNumberFormat="1" applyFont="1" applyFill="1" applyBorder="1"/>
    <xf numFmtId="49" fontId="6" fillId="3" borderId="9" xfId="0" applyNumberFormat="1" applyFont="1" applyFill="1" applyBorder="1" applyAlignment="1">
      <alignment horizontal="left"/>
    </xf>
    <xf numFmtId="165" fontId="9" fillId="3" borderId="7" xfId="0" applyNumberFormat="1" applyFont="1" applyFill="1" applyBorder="1"/>
    <xf numFmtId="165" fontId="2" fillId="2" borderId="12" xfId="0" applyNumberFormat="1" applyFont="1" applyFill="1" applyBorder="1" applyAlignment="1">
      <alignment vertical="center"/>
    </xf>
    <xf numFmtId="165" fontId="2" fillId="2" borderId="13" xfId="0" applyNumberFormat="1" applyFont="1" applyFill="1" applyBorder="1" applyAlignment="1">
      <alignment vertical="center"/>
    </xf>
    <xf numFmtId="0" fontId="9" fillId="3" borderId="0" xfId="0" applyFont="1" applyFill="1"/>
    <xf numFmtId="0" fontId="8" fillId="2" borderId="1" xfId="5" applyFont="1" applyFill="1" applyBorder="1" applyAlignment="1">
      <alignment horizontal="center" vertical="center" wrapText="1"/>
    </xf>
    <xf numFmtId="165" fontId="2" fillId="2" borderId="13" xfId="0" applyNumberFormat="1" applyFont="1" applyFill="1" applyBorder="1" applyAlignment="1">
      <alignment horizontal="center" vertical="center"/>
    </xf>
    <xf numFmtId="165" fontId="6" fillId="3" borderId="0" xfId="0" applyNumberFormat="1" applyFont="1" applyFill="1"/>
    <xf numFmtId="165" fontId="9" fillId="3" borderId="0" xfId="0" applyNumberFormat="1" applyFont="1" applyFill="1" applyBorder="1"/>
    <xf numFmtId="165" fontId="2" fillId="0" borderId="0" xfId="0" applyNumberFormat="1" applyFont="1" applyFill="1" applyBorder="1" applyAlignment="1">
      <alignment horizontal="center" vertical="center"/>
    </xf>
    <xf numFmtId="10" fontId="6" fillId="3" borderId="6" xfId="1" applyNumberFormat="1" applyFont="1" applyFill="1" applyBorder="1" applyAlignment="1">
      <alignment horizontal="center"/>
    </xf>
    <xf numFmtId="165" fontId="2" fillId="2" borderId="1" xfId="2" applyNumberFormat="1" applyFont="1" applyFill="1" applyBorder="1" applyAlignment="1">
      <alignment horizontal="center" vertical="center"/>
    </xf>
    <xf numFmtId="9" fontId="2" fillId="2" borderId="1" xfId="0" applyNumberFormat="1" applyFont="1" applyFill="1" applyBorder="1" applyAlignment="1">
      <alignment horizontal="center" vertical="center"/>
    </xf>
    <xf numFmtId="169" fontId="9" fillId="3" borderId="6" xfId="8" applyNumberFormat="1" applyFont="1" applyFill="1" applyBorder="1"/>
    <xf numFmtId="166" fontId="3" fillId="3" borderId="0" xfId="3" applyFont="1" applyFill="1"/>
    <xf numFmtId="0" fontId="7" fillId="5" borderId="0" xfId="0" applyFont="1" applyFill="1" applyAlignment="1">
      <alignment horizontal="left"/>
    </xf>
    <xf numFmtId="166" fontId="3" fillId="3" borderId="0" xfId="0" applyNumberFormat="1" applyFont="1" applyFill="1"/>
    <xf numFmtId="0" fontId="15" fillId="0" borderId="0" xfId="0" applyFont="1" applyAlignment="1">
      <alignment horizontal="center" wrapText="1"/>
    </xf>
    <xf numFmtId="0" fontId="3" fillId="0" borderId="0" xfId="0" applyFont="1"/>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 fontId="3" fillId="3" borderId="0" xfId="0" applyNumberFormat="1" applyFont="1" applyFill="1" applyBorder="1"/>
    <xf numFmtId="0" fontId="18" fillId="7" borderId="1" xfId="0" applyFont="1" applyFill="1" applyBorder="1"/>
    <xf numFmtId="4" fontId="2" fillId="6" borderId="13" xfId="0" applyNumberFormat="1" applyFont="1" applyFill="1" applyBorder="1" applyAlignment="1">
      <alignment horizontal="center" vertical="center"/>
    </xf>
    <xf numFmtId="166" fontId="8" fillId="0" borderId="0" xfId="2" applyFont="1" applyFill="1" applyBorder="1" applyAlignment="1">
      <alignment horizontal="center" vertical="center"/>
    </xf>
    <xf numFmtId="0" fontId="18" fillId="7" borderId="0" xfId="0" applyFont="1" applyFill="1"/>
    <xf numFmtId="0" fontId="18" fillId="0" borderId="13" xfId="0" applyFont="1" applyBorder="1"/>
    <xf numFmtId="0" fontId="18" fillId="0" borderId="1" xfId="0" applyFont="1" applyBorder="1" applyAlignment="1">
      <alignment horizontal="center" vertical="center"/>
    </xf>
    <xf numFmtId="0" fontId="3" fillId="0" borderId="0" xfId="0" applyFont="1" applyFill="1" applyAlignment="1">
      <alignment vertical="center"/>
    </xf>
    <xf numFmtId="0" fontId="19" fillId="0" borderId="13" xfId="0" applyFont="1" applyBorder="1" applyAlignment="1">
      <alignment horizontal="center" vertical="center"/>
    </xf>
    <xf numFmtId="0" fontId="18" fillId="0" borderId="0" xfId="0" applyFont="1" applyAlignment="1">
      <alignment vertical="center"/>
    </xf>
    <xf numFmtId="0" fontId="18" fillId="0" borderId="0" xfId="0" applyFont="1"/>
    <xf numFmtId="4" fontId="19" fillId="0" borderId="1" xfId="0" applyNumberFormat="1" applyFont="1" applyBorder="1" applyAlignment="1">
      <alignment horizontal="right" vertical="center"/>
    </xf>
    <xf numFmtId="167" fontId="3" fillId="0" borderId="0" xfId="2" applyNumberFormat="1" applyFont="1" applyFill="1" applyBorder="1" applyAlignment="1">
      <alignment horizontal="center" vertical="center"/>
    </xf>
    <xf numFmtId="4" fontId="19" fillId="0" borderId="13" xfId="0" applyNumberFormat="1" applyFont="1" applyBorder="1" applyAlignment="1">
      <alignment horizontal="center" vertical="center"/>
    </xf>
    <xf numFmtId="0" fontId="18" fillId="0" borderId="0" xfId="0" applyFont="1" applyAlignment="1">
      <alignment horizontal="center" vertical="center"/>
    </xf>
    <xf numFmtId="0" fontId="3" fillId="0" borderId="0" xfId="0" applyFont="1" applyFill="1" applyAlignment="1">
      <alignment horizontal="center" vertical="center"/>
    </xf>
    <xf numFmtId="3" fontId="16" fillId="6" borderId="1" xfId="0" applyNumberFormat="1" applyFont="1" applyFill="1" applyBorder="1" applyAlignment="1">
      <alignment horizontal="center" vertical="center"/>
    </xf>
    <xf numFmtId="166" fontId="20" fillId="0" borderId="0" xfId="2" applyFont="1" applyFill="1" applyBorder="1" applyAlignment="1" applyProtection="1">
      <alignment vertical="top" wrapText="1"/>
      <protection locked="0"/>
    </xf>
    <xf numFmtId="0" fontId="21" fillId="0" borderId="0" xfId="0" applyFont="1"/>
    <xf numFmtId="4" fontId="3" fillId="0" borderId="0" xfId="0" applyNumberFormat="1" applyFont="1"/>
    <xf numFmtId="4" fontId="22" fillId="0" borderId="0" xfId="0" applyNumberFormat="1" applyFont="1" applyAlignment="1">
      <alignment vertical="center"/>
    </xf>
    <xf numFmtId="166" fontId="3" fillId="0" borderId="0" xfId="0" applyNumberFormat="1" applyFont="1"/>
    <xf numFmtId="4" fontId="20" fillId="0" borderId="13" xfId="0" applyNumberFormat="1" applyFont="1" applyBorder="1"/>
    <xf numFmtId="167" fontId="8" fillId="0" borderId="0" xfId="0" applyNumberFormat="1" applyFont="1" applyFill="1" applyBorder="1" applyAlignment="1">
      <alignment horizontal="right" vertical="center"/>
    </xf>
    <xf numFmtId="0" fontId="18" fillId="0" borderId="1" xfId="0" applyFont="1" applyBorder="1"/>
    <xf numFmtId="3" fontId="16" fillId="0" borderId="13" xfId="0" applyNumberFormat="1" applyFont="1" applyBorder="1" applyAlignment="1">
      <alignment horizontal="center" vertical="center"/>
    </xf>
    <xf numFmtId="167" fontId="8" fillId="0" borderId="0" xfId="2" applyNumberFormat="1" applyFont="1" applyBorder="1" applyAlignment="1">
      <alignment horizontal="center" vertical="center"/>
    </xf>
    <xf numFmtId="0" fontId="19" fillId="0" borderId="11" xfId="0" applyFont="1" applyBorder="1" applyAlignment="1">
      <alignment horizontal="left" vertical="center"/>
    </xf>
    <xf numFmtId="3" fontId="19" fillId="0" borderId="1" xfId="0" applyNumberFormat="1" applyFont="1" applyBorder="1" applyAlignment="1">
      <alignment horizontal="center" vertical="center"/>
    </xf>
    <xf numFmtId="0" fontId="18" fillId="7" borderId="0" xfId="0" applyFont="1" applyFill="1" applyAlignment="1">
      <alignment vertical="center" wrapText="1"/>
    </xf>
    <xf numFmtId="0" fontId="3" fillId="3" borderId="0" xfId="0" applyFont="1" applyFill="1" applyAlignment="1">
      <alignment vertical="center" wrapText="1"/>
    </xf>
    <xf numFmtId="0" fontId="19" fillId="0" borderId="1" xfId="0" applyFont="1" applyBorder="1" applyAlignment="1">
      <alignment horizontal="center" vertical="center"/>
    </xf>
    <xf numFmtId="0" fontId="3" fillId="3" borderId="0" xfId="0" applyFont="1" applyFill="1" applyAlignment="1">
      <alignment horizontal="center"/>
    </xf>
    <xf numFmtId="4" fontId="3" fillId="3" borderId="0" xfId="0" applyNumberFormat="1" applyFont="1" applyFill="1" applyAlignment="1">
      <alignment horizontal="center"/>
    </xf>
    <xf numFmtId="0" fontId="19" fillId="0" borderId="12" xfId="0" applyFont="1" applyBorder="1" applyAlignment="1">
      <alignment horizontal="left" vertical="center"/>
    </xf>
    <xf numFmtId="4" fontId="3" fillId="0" borderId="0" xfId="0" applyNumberFormat="1" applyFont="1" applyFill="1"/>
    <xf numFmtId="0" fontId="0" fillId="0" borderId="0" xfId="0" applyFill="1"/>
    <xf numFmtId="3" fontId="16" fillId="0" borderId="1" xfId="0" applyNumberFormat="1" applyFont="1" applyBorder="1" applyAlignment="1">
      <alignment horizontal="center" vertical="center"/>
    </xf>
    <xf numFmtId="3" fontId="19" fillId="0" borderId="13" xfId="0" applyNumberFormat="1" applyFont="1" applyBorder="1" applyAlignment="1">
      <alignment horizontal="center" vertical="center"/>
    </xf>
    <xf numFmtId="0" fontId="23" fillId="0" borderId="0" xfId="0" applyFont="1"/>
    <xf numFmtId="4" fontId="3" fillId="0" borderId="0" xfId="0" applyNumberFormat="1" applyFont="1" applyFill="1" applyBorder="1"/>
    <xf numFmtId="0" fontId="17" fillId="0" borderId="0" xfId="0" applyFont="1"/>
    <xf numFmtId="4" fontId="25" fillId="0" borderId="0" xfId="9" applyNumberFormat="1" applyFont="1" applyFill="1" applyBorder="1" applyAlignment="1" applyProtection="1">
      <alignment vertical="top" wrapText="1"/>
      <protection locked="0"/>
    </xf>
    <xf numFmtId="167" fontId="26" fillId="3" borderId="0" xfId="0" applyNumberFormat="1" applyFont="1" applyFill="1"/>
    <xf numFmtId="0" fontId="16" fillId="6" borderId="1" xfId="0" applyFont="1" applyFill="1" applyBorder="1" applyAlignment="1">
      <alignment vertical="center"/>
    </xf>
    <xf numFmtId="166" fontId="26" fillId="3" borderId="0" xfId="0" applyNumberFormat="1" applyFont="1" applyFill="1"/>
    <xf numFmtId="166" fontId="3" fillId="3" borderId="0" xfId="2" applyFont="1" applyFill="1"/>
    <xf numFmtId="0" fontId="26" fillId="3" borderId="0" xfId="0" applyFont="1" applyFill="1"/>
    <xf numFmtId="170" fontId="3" fillId="3" borderId="0" xfId="0" applyNumberFormat="1" applyFont="1" applyFill="1" applyBorder="1"/>
    <xf numFmtId="0" fontId="7" fillId="0" borderId="0" xfId="0" applyFont="1" applyBorder="1" applyAlignment="1">
      <alignment horizontal="center"/>
    </xf>
    <xf numFmtId="4" fontId="0" fillId="0" borderId="0" xfId="0" applyNumberFormat="1" applyFill="1"/>
    <xf numFmtId="0" fontId="11" fillId="3" borderId="0" xfId="0" applyFont="1" applyFill="1"/>
    <xf numFmtId="0" fontId="13" fillId="0" borderId="0"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17" fillId="0" borderId="15" xfId="0" applyFont="1" applyBorder="1"/>
    <xf numFmtId="0" fontId="7" fillId="0" borderId="0" xfId="0" applyFont="1" applyBorder="1" applyAlignment="1">
      <alignment horizontal="center"/>
    </xf>
    <xf numFmtId="0" fontId="17" fillId="0" borderId="11" xfId="0" applyFont="1" applyBorder="1"/>
    <xf numFmtId="0" fontId="17" fillId="0" borderId="13" xfId="0" applyFont="1" applyBorder="1"/>
    <xf numFmtId="0" fontId="16" fillId="6" borderId="2"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5" xfId="0" applyFont="1" applyFill="1" applyBorder="1" applyAlignment="1">
      <alignment horizontal="center" vertical="center"/>
    </xf>
    <xf numFmtId="0" fontId="16" fillId="6" borderId="0" xfId="0" applyFont="1" applyFill="1" applyBorder="1" applyAlignment="1">
      <alignment horizontal="center" vertical="center"/>
    </xf>
    <xf numFmtId="0" fontId="16" fillId="6" borderId="8" xfId="0" applyFont="1" applyFill="1" applyBorder="1" applyAlignment="1">
      <alignment horizontal="center" vertical="center"/>
    </xf>
    <xf numFmtId="0" fontId="16" fillId="6" borderId="16" xfId="0" applyFont="1" applyFill="1" applyBorder="1" applyAlignment="1">
      <alignment horizontal="center" vertical="center"/>
    </xf>
    <xf numFmtId="0" fontId="3" fillId="2" borderId="8"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3" xfId="0" applyFont="1" applyFill="1" applyBorder="1" applyAlignment="1">
      <alignment horizontal="center"/>
    </xf>
    <xf numFmtId="0" fontId="15" fillId="0" borderId="0" xfId="0" applyFont="1" applyAlignment="1">
      <alignment horizontal="center" wrapText="1"/>
    </xf>
    <xf numFmtId="0" fontId="2" fillId="2" borderId="0" xfId="0" applyFont="1" applyFill="1" applyBorder="1" applyAlignment="1">
      <alignment horizontal="center" vertical="center"/>
    </xf>
    <xf numFmtId="0" fontId="4" fillId="0" borderId="0" xfId="0" applyFont="1" applyBorder="1" applyAlignment="1">
      <alignment horizontal="center"/>
    </xf>
    <xf numFmtId="49" fontId="2" fillId="2" borderId="11"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cellXfs>
  <cellStyles count="10">
    <cellStyle name="Millares 2 16 4" xfId="3"/>
    <cellStyle name="Millares 2 16 4 2" xfId="8"/>
    <cellStyle name="Millares 2 2 19" xfId="2"/>
    <cellStyle name="Millares 2 41 2" xfId="9"/>
    <cellStyle name="Normal" xfId="0" builtinId="0"/>
    <cellStyle name="Normal 2 2" xfId="5"/>
    <cellStyle name="Normal 56" xfId="4"/>
    <cellStyle name="Porcentaje" xfId="1" builtinId="5"/>
    <cellStyle name="Porcentaje 2 2" xfId="6"/>
    <cellStyle name="Porcentaje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tados%20Fros%20y%20Pptales%201er%20TRIM%202020%20%20Sr&#204;a%20Finanz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FE"/>
      <sheetName val="ECSF"/>
      <sheetName val="PT_ESF_ECSF"/>
      <sheetName val="EAA"/>
      <sheetName val="EADOP"/>
      <sheetName val="PC"/>
      <sheetName val="NOTAS"/>
      <sheetName val="IPF (2)"/>
      <sheetName val="NOTAS1"/>
      <sheetName val="R"/>
      <sheetName val="CFF R"/>
      <sheetName val="CA"/>
      <sheetName val="COG"/>
      <sheetName val="CE"/>
      <sheetName val="CFG"/>
      <sheetName val="EN"/>
      <sheetName val="ID"/>
      <sheetName val="IPF"/>
      <sheetName val="Hoja1"/>
      <sheetName val="GCP"/>
      <sheetName val="PPI"/>
      <sheetName val="IR"/>
      <sheetName val="ANX Esq Bur"/>
      <sheetName val="ANX RCBPE"/>
      <sheetName val="ANX MPAS "/>
      <sheetName val="ANX DGF"/>
      <sheetName val="ANX B.MUE"/>
      <sheetName val="ANX B.INM"/>
      <sheetName val="ANX IADO LEYES"/>
      <sheetName val="Muebles_Contable"/>
      <sheetName val="Inmuebles_Contable"/>
    </sheetNames>
    <sheetDataSet>
      <sheetData sheetId="0"/>
      <sheetData sheetId="1">
        <row r="60">
          <cell r="D60">
            <v>192727915.00999999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T594"/>
  <sheetViews>
    <sheetView showGridLines="0" tabSelected="1" view="pageBreakPreview" zoomScaleNormal="96" zoomScaleSheetLayoutView="100" workbookViewId="0"/>
  </sheetViews>
  <sheetFormatPr baseColWidth="10" defaultRowHeight="12.75"/>
  <cols>
    <col min="1" max="1" width="11.42578125" style="2"/>
    <col min="2" max="2" width="71.85546875" style="2" customWidth="1"/>
    <col min="3" max="6" width="26.7109375" style="2" customWidth="1"/>
    <col min="7" max="7" width="30.5703125" style="2" customWidth="1"/>
    <col min="8" max="8" width="18.42578125" style="2" bestFit="1" customWidth="1"/>
    <col min="9" max="9" width="19.85546875" style="2" customWidth="1"/>
    <col min="10" max="10" width="34.85546875" style="2" customWidth="1"/>
    <col min="11" max="11" width="14" style="2" customWidth="1"/>
    <col min="12" max="12" width="21.42578125" style="2" customWidth="1"/>
    <col min="13" max="13" width="13.5703125" style="2" customWidth="1"/>
    <col min="14" max="14" width="21.140625" style="2" customWidth="1"/>
    <col min="15" max="15" width="12.140625" style="2" bestFit="1" customWidth="1"/>
    <col min="16" max="18" width="11.42578125" style="2"/>
    <col min="19" max="19" width="14.28515625" style="2" customWidth="1"/>
    <col min="20" max="20" width="12.7109375" style="2" bestFit="1" customWidth="1"/>
    <col min="21" max="16384" width="11.42578125" style="2"/>
  </cols>
  <sheetData>
    <row r="1" spans="1:13" ht="15" customHeight="1">
      <c r="A1" s="1"/>
      <c r="B1" s="234" t="s">
        <v>0</v>
      </c>
      <c r="C1" s="234"/>
      <c r="D1" s="234"/>
      <c r="E1" s="234"/>
      <c r="F1" s="234"/>
      <c r="G1" s="234"/>
      <c r="H1" s="234"/>
      <c r="I1" s="1"/>
      <c r="J1" s="1"/>
      <c r="K1" s="1"/>
      <c r="L1" s="1"/>
      <c r="M1" s="1"/>
    </row>
    <row r="2" spans="1:13" ht="15" customHeight="1">
      <c r="A2" s="1"/>
      <c r="B2" s="234" t="s">
        <v>1</v>
      </c>
      <c r="C2" s="234"/>
      <c r="D2" s="234"/>
      <c r="E2" s="234"/>
      <c r="F2" s="234"/>
      <c r="G2" s="234"/>
      <c r="H2" s="234"/>
      <c r="I2" s="1"/>
      <c r="J2" s="1"/>
      <c r="K2" s="1"/>
      <c r="L2" s="1"/>
      <c r="M2" s="1"/>
    </row>
    <row r="3" spans="1:13" ht="15.75" customHeight="1">
      <c r="A3" s="1"/>
      <c r="B3" s="234" t="s">
        <v>2</v>
      </c>
      <c r="C3" s="234"/>
      <c r="D3" s="234"/>
      <c r="E3" s="234"/>
      <c r="F3" s="234"/>
      <c r="G3" s="234"/>
      <c r="H3" s="234"/>
      <c r="I3" s="1"/>
      <c r="J3" s="1"/>
      <c r="K3" s="1"/>
      <c r="L3" s="1"/>
      <c r="M3" s="1"/>
    </row>
    <row r="5" spans="1:13" ht="22.5" customHeight="1">
      <c r="A5" s="3"/>
      <c r="B5" s="235" t="s">
        <v>3</v>
      </c>
      <c r="C5" s="235"/>
      <c r="D5" s="235"/>
      <c r="E5" s="235"/>
      <c r="F5" s="235"/>
      <c r="G5" s="235"/>
      <c r="H5" s="235"/>
      <c r="I5" s="3"/>
      <c r="J5" s="3"/>
      <c r="K5" s="3"/>
      <c r="L5" s="3"/>
      <c r="M5" s="3"/>
    </row>
    <row r="6" spans="1:13" ht="12" customHeight="1">
      <c r="B6" s="4"/>
      <c r="C6" s="5"/>
      <c r="D6" s="6"/>
      <c r="E6" s="7"/>
      <c r="F6" s="7"/>
      <c r="G6" s="8"/>
    </row>
    <row r="7" spans="1:13" ht="12" customHeight="1">
      <c r="B7" s="9" t="s">
        <v>4</v>
      </c>
      <c r="C7" s="10"/>
      <c r="D7" s="11"/>
      <c r="E7" s="11"/>
      <c r="F7" s="11"/>
      <c r="G7" s="11"/>
    </row>
    <row r="8" spans="1:13" ht="12" customHeight="1">
      <c r="B8" s="12"/>
      <c r="C8" s="13"/>
      <c r="D8" s="11"/>
      <c r="E8" s="11"/>
      <c r="F8" s="11"/>
      <c r="G8" s="11"/>
    </row>
    <row r="9" spans="1:13" ht="12" customHeight="1">
      <c r="B9" s="14" t="s">
        <v>5</v>
      </c>
      <c r="C9" s="13"/>
      <c r="D9" s="11"/>
      <c r="E9" s="11"/>
      <c r="F9" s="11"/>
      <c r="G9" s="11"/>
    </row>
    <row r="10" spans="1:13" ht="12" customHeight="1">
      <c r="C10" s="13"/>
    </row>
    <row r="11" spans="1:13" ht="12" customHeight="1">
      <c r="B11" s="15" t="s">
        <v>6</v>
      </c>
      <c r="C11" s="7"/>
      <c r="D11" s="7"/>
      <c r="E11" s="7"/>
      <c r="F11" s="7"/>
    </row>
    <row r="12" spans="1:13" ht="12" customHeight="1">
      <c r="B12" s="16"/>
      <c r="C12" s="7"/>
      <c r="D12" s="7"/>
      <c r="E12" s="7"/>
      <c r="F12" s="7"/>
    </row>
    <row r="13" spans="1:13" ht="12" customHeight="1">
      <c r="B13" s="17" t="s">
        <v>7</v>
      </c>
      <c r="C13" s="18" t="s">
        <v>8</v>
      </c>
      <c r="D13" s="18" t="s">
        <v>9</v>
      </c>
      <c r="E13" s="18" t="s">
        <v>10</v>
      </c>
      <c r="F13" s="19"/>
    </row>
    <row r="14" spans="1:13" ht="12" customHeight="1">
      <c r="B14" s="20" t="s">
        <v>11</v>
      </c>
      <c r="C14" s="21"/>
      <c r="D14" s="22"/>
      <c r="E14" s="21">
        <v>0</v>
      </c>
      <c r="F14" s="23"/>
    </row>
    <row r="15" spans="1:13" ht="12" customHeight="1">
      <c r="B15" s="24"/>
      <c r="C15" s="25"/>
      <c r="D15" s="26">
        <v>0</v>
      </c>
      <c r="E15" s="25">
        <v>0</v>
      </c>
      <c r="F15" s="23"/>
    </row>
    <row r="16" spans="1:13" ht="12" customHeight="1">
      <c r="B16" s="24" t="s">
        <v>12</v>
      </c>
      <c r="C16" s="25"/>
      <c r="D16" s="26"/>
      <c r="E16" s="25">
        <v>0</v>
      </c>
      <c r="F16" s="23"/>
    </row>
    <row r="17" spans="1:7" ht="12" customHeight="1">
      <c r="B17" s="24"/>
      <c r="C17" s="27"/>
      <c r="E17" s="25"/>
      <c r="F17" s="23"/>
    </row>
    <row r="18" spans="1:7" ht="12" customHeight="1">
      <c r="B18" s="28" t="s">
        <v>13</v>
      </c>
      <c r="C18" s="27">
        <v>398006.04</v>
      </c>
      <c r="E18" s="25"/>
      <c r="F18" s="23"/>
    </row>
    <row r="19" spans="1:7" ht="12" customHeight="1">
      <c r="B19" s="24"/>
      <c r="C19" s="29"/>
      <c r="D19" s="26">
        <v>0</v>
      </c>
      <c r="E19" s="25">
        <v>0</v>
      </c>
      <c r="F19" s="23"/>
    </row>
    <row r="20" spans="1:7" ht="12" customHeight="1">
      <c r="B20" s="24" t="s">
        <v>14</v>
      </c>
      <c r="C20" s="29"/>
      <c r="D20" s="26"/>
      <c r="E20" s="25"/>
      <c r="F20" s="23"/>
    </row>
    <row r="21" spans="1:7" ht="12" customHeight="1">
      <c r="B21" s="28" t="s">
        <v>15</v>
      </c>
      <c r="C21" s="27">
        <v>434453.71</v>
      </c>
      <c r="D21" s="26" t="s">
        <v>16</v>
      </c>
      <c r="E21" s="25"/>
      <c r="F21" s="23"/>
    </row>
    <row r="22" spans="1:7" ht="12" customHeight="1">
      <c r="B22" s="30"/>
      <c r="C22" s="31"/>
      <c r="D22" s="32">
        <v>0</v>
      </c>
      <c r="E22" s="33">
        <v>0</v>
      </c>
      <c r="F22" s="23"/>
    </row>
    <row r="23" spans="1:7" ht="12" customHeight="1">
      <c r="B23" s="16"/>
      <c r="C23" s="34">
        <f>SUM(C14:C22)</f>
        <v>832459.75</v>
      </c>
      <c r="D23" s="18"/>
      <c r="E23" s="18">
        <f>SUM(E14:E22)</f>
        <v>0</v>
      </c>
      <c r="F23" s="19"/>
    </row>
    <row r="24" spans="1:7" ht="12" customHeight="1">
      <c r="B24" s="16"/>
      <c r="C24" s="7"/>
      <c r="D24" s="7"/>
      <c r="E24" s="7"/>
      <c r="F24" s="7"/>
    </row>
    <row r="25" spans="1:7" ht="12" customHeight="1">
      <c r="B25" s="16"/>
      <c r="C25" s="7"/>
      <c r="D25" s="7"/>
      <c r="E25" s="7"/>
      <c r="F25" s="7"/>
    </row>
    <row r="26" spans="1:7" ht="12" customHeight="1">
      <c r="A26" s="35"/>
      <c r="B26" s="36"/>
      <c r="C26" s="37"/>
      <c r="D26" s="37"/>
      <c r="E26" s="37"/>
      <c r="F26" s="37"/>
      <c r="G26" s="35"/>
    </row>
    <row r="27" spans="1:7" ht="12" customHeight="1">
      <c r="A27" s="35"/>
      <c r="B27" s="38" t="s">
        <v>17</v>
      </c>
      <c r="C27" s="39"/>
      <c r="D27" s="37"/>
      <c r="E27" s="37"/>
      <c r="F27" s="37"/>
      <c r="G27" s="35"/>
    </row>
    <row r="28" spans="1:7">
      <c r="A28" s="35"/>
      <c r="B28" s="35"/>
      <c r="C28" s="35"/>
      <c r="D28" s="35"/>
      <c r="E28" s="35"/>
      <c r="F28" s="35"/>
      <c r="G28" s="35"/>
    </row>
    <row r="29" spans="1:7" ht="12" customHeight="1">
      <c r="A29" s="35"/>
      <c r="B29" s="40" t="s">
        <v>18</v>
      </c>
      <c r="C29" s="41" t="s">
        <v>8</v>
      </c>
      <c r="D29" s="41" t="s">
        <v>19</v>
      </c>
      <c r="E29" s="41" t="s">
        <v>20</v>
      </c>
      <c r="F29" s="19"/>
      <c r="G29" s="35"/>
    </row>
    <row r="30" spans="1:7" ht="12" customHeight="1">
      <c r="A30" s="35"/>
      <c r="B30" s="42" t="s">
        <v>21</v>
      </c>
      <c r="C30" s="43"/>
      <c r="D30" s="43"/>
      <c r="E30" s="44"/>
      <c r="F30" s="45"/>
      <c r="G30" s="35"/>
    </row>
    <row r="31" spans="1:7" ht="12" customHeight="1">
      <c r="A31" s="35"/>
      <c r="B31" s="46" t="s">
        <v>22</v>
      </c>
      <c r="C31" s="27">
        <v>63509741.450000003</v>
      </c>
      <c r="D31" s="27">
        <v>0</v>
      </c>
      <c r="E31" s="27">
        <v>0</v>
      </c>
      <c r="F31" s="47"/>
      <c r="G31" s="35"/>
    </row>
    <row r="32" spans="1:7" ht="12" customHeight="1">
      <c r="A32" s="35"/>
      <c r="B32" s="42" t="s">
        <v>23</v>
      </c>
      <c r="C32" s="43"/>
      <c r="D32" s="43"/>
      <c r="E32" s="43"/>
      <c r="F32" s="47"/>
      <c r="G32" s="35"/>
    </row>
    <row r="33" spans="1:12" ht="12" customHeight="1">
      <c r="A33" s="35"/>
      <c r="B33" s="42"/>
      <c r="C33" s="43"/>
      <c r="D33" s="43"/>
      <c r="E33" s="43"/>
      <c r="F33" s="47"/>
      <c r="G33" s="35"/>
    </row>
    <row r="34" spans="1:12" ht="12" customHeight="1">
      <c r="A34" s="35"/>
      <c r="B34" s="48"/>
      <c r="C34" s="49"/>
      <c r="D34" s="49"/>
      <c r="E34" s="49"/>
      <c r="F34" s="47"/>
      <c r="G34" s="35"/>
    </row>
    <row r="35" spans="1:12" ht="12" customHeight="1">
      <c r="A35" s="35"/>
      <c r="B35" s="35"/>
      <c r="C35" s="50">
        <f>SUM(C30:C34)</f>
        <v>63509741.450000003</v>
      </c>
      <c r="D35" s="50">
        <f>SUM(D30:D34)</f>
        <v>0</v>
      </c>
      <c r="E35" s="51">
        <f>SUM(E30:E34)</f>
        <v>0</v>
      </c>
      <c r="F35" s="19"/>
      <c r="G35" s="35"/>
    </row>
    <row r="36" spans="1:12" ht="12" customHeight="1">
      <c r="A36" s="35"/>
      <c r="B36" s="35"/>
      <c r="C36" s="19"/>
      <c r="D36" s="19"/>
      <c r="E36" s="19"/>
      <c r="F36" s="19"/>
      <c r="G36" s="35"/>
      <c r="I36" s="7"/>
      <c r="J36" s="7"/>
      <c r="K36" s="7"/>
      <c r="L36" s="7"/>
    </row>
    <row r="37" spans="1:12" ht="12" customHeight="1">
      <c r="I37" s="7"/>
      <c r="J37" s="7"/>
      <c r="K37" s="7"/>
      <c r="L37" s="7"/>
    </row>
    <row r="38" spans="1:12" ht="12" customHeight="1">
      <c r="B38" s="17" t="s">
        <v>24</v>
      </c>
      <c r="C38" s="18" t="s">
        <v>8</v>
      </c>
      <c r="D38" s="18" t="s">
        <v>25</v>
      </c>
      <c r="E38" s="18" t="s">
        <v>26</v>
      </c>
      <c r="F38" s="18" t="s">
        <v>27</v>
      </c>
      <c r="G38" s="18" t="s">
        <v>28</v>
      </c>
      <c r="I38" s="7"/>
      <c r="J38" s="7"/>
      <c r="K38" s="7"/>
      <c r="L38" s="7"/>
    </row>
    <row r="39" spans="1:12" ht="12" customHeight="1">
      <c r="B39" s="52" t="s">
        <v>29</v>
      </c>
      <c r="C39" s="53">
        <f>SUM(C40:C44)</f>
        <v>934795.07</v>
      </c>
      <c r="D39" s="53">
        <f>SUM(D40:D44)</f>
        <v>934795.07</v>
      </c>
      <c r="E39" s="54"/>
      <c r="F39" s="54"/>
      <c r="G39" s="54"/>
      <c r="I39" s="55"/>
      <c r="J39" s="55"/>
      <c r="K39" s="56"/>
      <c r="L39" s="57"/>
    </row>
    <row r="40" spans="1:12" ht="12" customHeight="1">
      <c r="B40" s="58" t="s">
        <v>30</v>
      </c>
      <c r="C40" s="44">
        <v>701912</v>
      </c>
      <c r="D40" s="59">
        <v>701912</v>
      </c>
      <c r="E40" s="59"/>
      <c r="F40" s="59"/>
      <c r="G40" s="59"/>
      <c r="I40" s="55"/>
      <c r="J40" s="55"/>
      <c r="K40" s="60"/>
      <c r="L40" s="57"/>
    </row>
    <row r="41" spans="1:12" ht="12" customHeight="1">
      <c r="B41" s="58" t="s">
        <v>31</v>
      </c>
      <c r="C41" s="44">
        <v>190729.08</v>
      </c>
      <c r="D41" s="59">
        <v>190729.08</v>
      </c>
      <c r="E41" s="59"/>
      <c r="F41" s="59"/>
      <c r="G41" s="59"/>
      <c r="I41" s="55"/>
      <c r="J41" s="55"/>
      <c r="K41" s="60"/>
      <c r="L41" s="57"/>
    </row>
    <row r="42" spans="1:12" ht="12" customHeight="1">
      <c r="B42" s="58" t="s">
        <v>32</v>
      </c>
      <c r="C42" s="44">
        <v>8131.99</v>
      </c>
      <c r="D42" s="59">
        <v>8131.99</v>
      </c>
      <c r="E42" s="59"/>
      <c r="F42" s="59"/>
      <c r="G42" s="59"/>
      <c r="I42" s="55"/>
      <c r="J42" s="55"/>
      <c r="K42" s="60"/>
      <c r="L42" s="57"/>
    </row>
    <row r="43" spans="1:12" ht="12" customHeight="1">
      <c r="B43" s="58" t="s">
        <v>33</v>
      </c>
      <c r="C43" s="44">
        <v>34022</v>
      </c>
      <c r="D43" s="59">
        <v>34022</v>
      </c>
      <c r="E43" s="59"/>
      <c r="F43" s="59"/>
      <c r="G43" s="59"/>
      <c r="I43" s="55"/>
      <c r="J43" s="55"/>
      <c r="K43" s="60"/>
      <c r="L43" s="57"/>
    </row>
    <row r="44" spans="1:12" ht="12" customHeight="1">
      <c r="B44" s="58"/>
      <c r="C44" s="44"/>
      <c r="D44" s="59"/>
      <c r="E44" s="59"/>
      <c r="F44" s="59"/>
      <c r="G44" s="59"/>
      <c r="I44" s="7"/>
      <c r="J44" s="7"/>
      <c r="K44" s="7"/>
      <c r="L44" s="7"/>
    </row>
    <row r="45" spans="1:12" ht="12" customHeight="1">
      <c r="B45" s="52" t="s">
        <v>34</v>
      </c>
      <c r="C45" s="61">
        <f>SUM(C46)</f>
        <v>170500</v>
      </c>
      <c r="D45" s="61">
        <f>SUM(D46)</f>
        <v>170500</v>
      </c>
      <c r="E45" s="59"/>
      <c r="F45" s="59"/>
      <c r="G45" s="59"/>
      <c r="I45" s="7"/>
      <c r="J45" s="7"/>
      <c r="K45" s="7"/>
      <c r="L45" s="7"/>
    </row>
    <row r="46" spans="1:12" ht="12" customHeight="1">
      <c r="B46" s="58" t="s">
        <v>35</v>
      </c>
      <c r="C46" s="59">
        <v>170500</v>
      </c>
      <c r="D46" s="59">
        <v>170500</v>
      </c>
      <c r="E46" s="59"/>
      <c r="F46" s="59"/>
      <c r="G46" s="59"/>
    </row>
    <row r="47" spans="1:12" ht="12" customHeight="1">
      <c r="B47" s="58"/>
      <c r="C47" s="59"/>
      <c r="D47" s="59"/>
      <c r="E47" s="59"/>
      <c r="F47" s="59"/>
      <c r="G47" s="59"/>
    </row>
    <row r="48" spans="1:12" ht="12" customHeight="1">
      <c r="B48" s="52" t="s">
        <v>36</v>
      </c>
      <c r="C48" s="62">
        <f>+C49</f>
        <v>0</v>
      </c>
      <c r="D48" s="62">
        <f>+D49</f>
        <v>0</v>
      </c>
      <c r="E48" s="59"/>
      <c r="F48" s="59"/>
      <c r="G48" s="59"/>
    </row>
    <row r="49" spans="2:8" ht="12" customHeight="1">
      <c r="B49" s="58"/>
      <c r="C49" s="59"/>
      <c r="D49" s="59"/>
      <c r="E49" s="59"/>
      <c r="F49" s="59"/>
      <c r="G49" s="59"/>
    </row>
    <row r="50" spans="2:8" ht="12" customHeight="1">
      <c r="B50" s="52" t="s">
        <v>37</v>
      </c>
      <c r="C50" s="62">
        <f>+C51</f>
        <v>3596074.79</v>
      </c>
      <c r="D50" s="62">
        <f>+D51</f>
        <v>0</v>
      </c>
      <c r="E50" s="59"/>
      <c r="F50" s="59"/>
      <c r="G50" s="59"/>
    </row>
    <row r="51" spans="2:8" ht="12" customHeight="1">
      <c r="B51" s="58" t="s">
        <v>38</v>
      </c>
      <c r="C51" s="59">
        <v>3596074.79</v>
      </c>
      <c r="D51" s="59"/>
      <c r="E51" s="59"/>
      <c r="F51" s="59">
        <f>3596074.79-G51</f>
        <v>2093991.57</v>
      </c>
      <c r="G51" s="59">
        <v>1502083.22</v>
      </c>
      <c r="H51" s="63"/>
    </row>
    <row r="52" spans="2:8" ht="12" customHeight="1">
      <c r="B52" s="64"/>
      <c r="C52" s="65"/>
      <c r="D52" s="65"/>
      <c r="E52" s="65"/>
      <c r="F52" s="65"/>
      <c r="G52" s="65"/>
      <c r="H52" s="63"/>
    </row>
    <row r="53" spans="2:8" ht="12" customHeight="1">
      <c r="C53" s="34">
        <f>+C39+C45+C48+C50</f>
        <v>4701369.8599999994</v>
      </c>
      <c r="D53" s="34">
        <f>+D39+D45+D48+D50</f>
        <v>1105295.0699999998</v>
      </c>
      <c r="E53" s="34">
        <f>SUM(E38:E52)</f>
        <v>0</v>
      </c>
      <c r="F53" s="34">
        <f>SUM(F38:F52)</f>
        <v>2093991.57</v>
      </c>
      <c r="G53" s="34">
        <f>SUM(G38:G52)</f>
        <v>1502083.22</v>
      </c>
      <c r="H53" s="63"/>
    </row>
    <row r="54" spans="2:8" ht="12" customHeight="1">
      <c r="C54" s="63"/>
    </row>
    <row r="55" spans="2:8" ht="12" customHeight="1">
      <c r="B55" s="2" t="s">
        <v>39</v>
      </c>
    </row>
    <row r="56" spans="2:8" ht="12" customHeight="1">
      <c r="B56" s="2" t="s">
        <v>40</v>
      </c>
    </row>
    <row r="57" spans="2:8" ht="12" customHeight="1"/>
    <row r="58" spans="2:8" ht="12" customHeight="1">
      <c r="B58" s="15" t="s">
        <v>41</v>
      </c>
    </row>
    <row r="59" spans="2:8" ht="12.75" customHeight="1">
      <c r="B59" s="66"/>
    </row>
    <row r="60" spans="2:8">
      <c r="B60" s="17" t="s">
        <v>42</v>
      </c>
      <c r="C60" s="18" t="s">
        <v>8</v>
      </c>
      <c r="D60" s="18" t="s">
        <v>43</v>
      </c>
    </row>
    <row r="61" spans="2:8">
      <c r="B61" s="67" t="s">
        <v>44</v>
      </c>
      <c r="C61" s="21"/>
      <c r="D61" s="21">
        <v>0</v>
      </c>
    </row>
    <row r="62" spans="2:8">
      <c r="B62" s="68" t="s">
        <v>45</v>
      </c>
      <c r="C62" s="25"/>
      <c r="D62" s="25">
        <v>0</v>
      </c>
    </row>
    <row r="63" spans="2:8">
      <c r="B63" s="52" t="s">
        <v>46</v>
      </c>
      <c r="C63" s="25"/>
      <c r="D63" s="25"/>
    </row>
    <row r="64" spans="2:8">
      <c r="B64" s="64"/>
      <c r="C64" s="33"/>
      <c r="D64" s="33">
        <v>0</v>
      </c>
    </row>
    <row r="65" spans="2:8">
      <c r="B65" s="69"/>
      <c r="C65" s="18">
        <f>SUM(C60:C64)</f>
        <v>0</v>
      </c>
      <c r="D65" s="18"/>
    </row>
    <row r="66" spans="2:8">
      <c r="B66" s="69"/>
      <c r="C66" s="70"/>
      <c r="D66" s="70"/>
    </row>
    <row r="67" spans="2:8" ht="12" customHeight="1">
      <c r="B67" s="69"/>
      <c r="C67" s="70"/>
      <c r="D67" s="70"/>
    </row>
    <row r="68" spans="2:8" ht="14.25" customHeight="1"/>
    <row r="69" spans="2:8">
      <c r="B69" s="15" t="s">
        <v>47</v>
      </c>
    </row>
    <row r="70" spans="2:8">
      <c r="B70" s="66"/>
    </row>
    <row r="71" spans="2:8">
      <c r="B71" s="17" t="s">
        <v>48</v>
      </c>
      <c r="C71" s="18" t="s">
        <v>8</v>
      </c>
      <c r="D71" s="18" t="s">
        <v>9</v>
      </c>
      <c r="E71" s="18" t="s">
        <v>49</v>
      </c>
      <c r="F71" s="18"/>
      <c r="G71" s="71" t="s">
        <v>50</v>
      </c>
      <c r="H71" s="18" t="s">
        <v>51</v>
      </c>
    </row>
    <row r="72" spans="2:8">
      <c r="B72" s="24" t="s">
        <v>52</v>
      </c>
      <c r="C72" s="21"/>
      <c r="D72" s="21">
        <v>0</v>
      </c>
      <c r="E72" s="21">
        <v>0</v>
      </c>
      <c r="F72" s="21"/>
      <c r="G72" s="21">
        <v>0</v>
      </c>
      <c r="H72" s="26">
        <v>0</v>
      </c>
    </row>
    <row r="73" spans="2:8">
      <c r="B73" s="68" t="s">
        <v>45</v>
      </c>
      <c r="C73" s="25"/>
      <c r="D73" s="25">
        <v>0</v>
      </c>
      <c r="E73" s="25">
        <v>0</v>
      </c>
      <c r="F73" s="25"/>
      <c r="G73" s="25">
        <v>0</v>
      </c>
      <c r="H73" s="26">
        <v>0</v>
      </c>
    </row>
    <row r="74" spans="2:8">
      <c r="B74" s="24"/>
      <c r="C74" s="25"/>
      <c r="D74" s="25">
        <v>0</v>
      </c>
      <c r="E74" s="25">
        <v>0</v>
      </c>
      <c r="F74" s="25"/>
      <c r="G74" s="25">
        <v>0</v>
      </c>
      <c r="H74" s="26">
        <v>0</v>
      </c>
    </row>
    <row r="75" spans="2:8">
      <c r="B75" s="30"/>
      <c r="C75" s="33"/>
      <c r="D75" s="33">
        <v>0</v>
      </c>
      <c r="E75" s="33">
        <v>0</v>
      </c>
      <c r="F75" s="33"/>
      <c r="G75" s="33">
        <v>0</v>
      </c>
      <c r="H75" s="32">
        <v>0</v>
      </c>
    </row>
    <row r="76" spans="2:8">
      <c r="B76" s="69"/>
      <c r="C76" s="18">
        <f>SUM(C71:C75)</f>
        <v>0</v>
      </c>
      <c r="D76" s="72">
        <v>0</v>
      </c>
      <c r="E76" s="73">
        <v>0</v>
      </c>
      <c r="F76" s="73"/>
      <c r="G76" s="73">
        <v>0</v>
      </c>
      <c r="H76" s="74">
        <v>0</v>
      </c>
    </row>
    <row r="77" spans="2:8">
      <c r="B77" s="69"/>
      <c r="C77" s="75"/>
      <c r="D77" s="75"/>
      <c r="E77" s="75"/>
      <c r="F77" s="75"/>
      <c r="G77" s="75"/>
      <c r="H77" s="75"/>
    </row>
    <row r="78" spans="2:8">
      <c r="B78" s="69"/>
      <c r="C78" s="75"/>
      <c r="D78" s="75"/>
      <c r="E78" s="75"/>
      <c r="F78" s="75"/>
      <c r="G78" s="75"/>
      <c r="H78" s="75"/>
    </row>
    <row r="79" spans="2:8">
      <c r="B79" s="69"/>
      <c r="C79" s="75"/>
      <c r="D79" s="75"/>
      <c r="E79" s="75"/>
      <c r="F79" s="75"/>
      <c r="G79" s="75"/>
      <c r="H79" s="75"/>
    </row>
    <row r="80" spans="2:8">
      <c r="B80" s="17" t="s">
        <v>53</v>
      </c>
      <c r="C80" s="18" t="s">
        <v>8</v>
      </c>
      <c r="D80" s="18" t="s">
        <v>9</v>
      </c>
      <c r="E80" s="18" t="s">
        <v>54</v>
      </c>
      <c r="F80" s="75"/>
      <c r="G80" s="75"/>
      <c r="H80" s="75"/>
    </row>
    <row r="81" spans="2:8">
      <c r="B81" s="67" t="s">
        <v>55</v>
      </c>
      <c r="C81" s="26"/>
      <c r="D81" s="25">
        <v>0</v>
      </c>
      <c r="E81" s="25">
        <v>0</v>
      </c>
      <c r="F81" s="75"/>
      <c r="G81" s="75"/>
      <c r="H81" s="75"/>
    </row>
    <row r="82" spans="2:8">
      <c r="B82" s="76" t="s">
        <v>45</v>
      </c>
      <c r="C82" s="26"/>
      <c r="D82" s="25">
        <v>0</v>
      </c>
      <c r="E82" s="25">
        <v>0</v>
      </c>
      <c r="F82" s="75"/>
      <c r="G82" s="75"/>
      <c r="H82" s="75"/>
    </row>
    <row r="83" spans="2:8">
      <c r="B83" s="69"/>
      <c r="C83" s="18">
        <f>SUM(C81:C82)</f>
        <v>0</v>
      </c>
      <c r="D83" s="236"/>
      <c r="E83" s="237"/>
      <c r="F83" s="75"/>
      <c r="G83" s="75"/>
      <c r="H83" s="75"/>
    </row>
    <row r="84" spans="2:8">
      <c r="B84" s="69"/>
      <c r="C84" s="75"/>
      <c r="D84" s="75"/>
      <c r="E84" s="75"/>
      <c r="F84" s="75"/>
      <c r="G84" s="75"/>
      <c r="H84" s="75"/>
    </row>
    <row r="85" spans="2:8">
      <c r="B85" s="66"/>
      <c r="F85" s="75"/>
    </row>
    <row r="86" spans="2:8">
      <c r="B86" s="15" t="s">
        <v>56</v>
      </c>
    </row>
    <row r="88" spans="2:8">
      <c r="B88" s="66"/>
    </row>
    <row r="89" spans="2:8">
      <c r="B89" s="17" t="s">
        <v>57</v>
      </c>
      <c r="C89" s="18" t="s">
        <v>58</v>
      </c>
      <c r="D89" s="18" t="s">
        <v>59</v>
      </c>
      <c r="E89" s="18" t="s">
        <v>60</v>
      </c>
      <c r="F89" s="18"/>
      <c r="G89" s="18" t="s">
        <v>61</v>
      </c>
    </row>
    <row r="90" spans="2:8">
      <c r="B90" s="67" t="s">
        <v>62</v>
      </c>
      <c r="C90" s="77"/>
      <c r="D90" s="78"/>
      <c r="E90" s="78"/>
      <c r="F90" s="78"/>
      <c r="G90" s="78">
        <v>0</v>
      </c>
    </row>
    <row r="91" spans="2:8">
      <c r="B91" s="58" t="s">
        <v>63</v>
      </c>
      <c r="C91" s="44">
        <v>136280496.28</v>
      </c>
      <c r="D91" s="44">
        <v>134512336.41999999</v>
      </c>
      <c r="E91" s="59">
        <f>+D91-C91</f>
        <v>-1768159.8600000143</v>
      </c>
      <c r="F91" s="59"/>
      <c r="G91" s="54"/>
    </row>
    <row r="92" spans="2:8">
      <c r="B92" s="58" t="s">
        <v>64</v>
      </c>
      <c r="C92" s="44">
        <v>687367229.76999998</v>
      </c>
      <c r="D92" s="44">
        <v>688428886.51999998</v>
      </c>
      <c r="E92" s="59">
        <f t="shared" ref="E92:E155" si="0">+D92-C92</f>
        <v>1061656.75</v>
      </c>
      <c r="F92" s="59"/>
      <c r="G92" s="54"/>
    </row>
    <row r="93" spans="2:8">
      <c r="B93" s="58" t="s">
        <v>65</v>
      </c>
      <c r="C93" s="44">
        <v>39059871.039999999</v>
      </c>
      <c r="D93" s="44">
        <v>39059871.039999999</v>
      </c>
      <c r="E93" s="59">
        <f t="shared" si="0"/>
        <v>0</v>
      </c>
      <c r="F93" s="59"/>
      <c r="G93" s="54"/>
    </row>
    <row r="94" spans="2:8">
      <c r="B94" s="58" t="s">
        <v>66</v>
      </c>
      <c r="C94" s="44">
        <v>61767.87</v>
      </c>
      <c r="D94" s="44">
        <v>61767.87</v>
      </c>
      <c r="E94" s="59">
        <f t="shared" si="0"/>
        <v>0</v>
      </c>
      <c r="F94" s="59"/>
      <c r="G94" s="54"/>
    </row>
    <row r="95" spans="2:8">
      <c r="B95" s="58" t="s">
        <v>67</v>
      </c>
      <c r="C95" s="44">
        <v>21962340.75</v>
      </c>
      <c r="D95" s="44">
        <v>27457810.030000001</v>
      </c>
      <c r="E95" s="59">
        <f t="shared" si="0"/>
        <v>5495469.2800000012</v>
      </c>
      <c r="F95" s="59"/>
      <c r="G95" s="54"/>
    </row>
    <row r="96" spans="2:8">
      <c r="B96" s="58"/>
      <c r="C96" s="44"/>
      <c r="D96" s="44">
        <v>0</v>
      </c>
      <c r="E96" s="59">
        <f t="shared" si="0"/>
        <v>0</v>
      </c>
      <c r="F96" s="59"/>
      <c r="G96" s="54"/>
    </row>
    <row r="97" spans="2:7" ht="15">
      <c r="B97" s="79"/>
      <c r="C97" s="44"/>
      <c r="D97" s="44"/>
      <c r="E97" s="59">
        <f t="shared" si="0"/>
        <v>0</v>
      </c>
      <c r="F97" s="59"/>
      <c r="G97" s="54">
        <v>0</v>
      </c>
    </row>
    <row r="98" spans="2:7">
      <c r="B98" s="52" t="s">
        <v>68</v>
      </c>
      <c r="C98" s="44"/>
      <c r="D98" s="44"/>
      <c r="E98" s="59">
        <f t="shared" si="0"/>
        <v>0</v>
      </c>
      <c r="F98" s="59"/>
      <c r="G98" s="54">
        <v>0</v>
      </c>
    </row>
    <row r="99" spans="2:7">
      <c r="B99" s="58" t="s">
        <v>69</v>
      </c>
      <c r="C99" s="44">
        <v>45658835.899999999</v>
      </c>
      <c r="D99" s="44">
        <v>46153395.93</v>
      </c>
      <c r="E99" s="59">
        <f t="shared" si="0"/>
        <v>494560.03000000119</v>
      </c>
      <c r="F99" s="59"/>
      <c r="G99" s="54"/>
    </row>
    <row r="100" spans="2:7">
      <c r="B100" s="58" t="s">
        <v>70</v>
      </c>
      <c r="C100" s="44">
        <v>27419555.309999999</v>
      </c>
      <c r="D100" s="44">
        <v>27419555.309999999</v>
      </c>
      <c r="E100" s="59">
        <f t="shared" si="0"/>
        <v>0</v>
      </c>
      <c r="F100" s="59"/>
      <c r="G100" s="54"/>
    </row>
    <row r="101" spans="2:7">
      <c r="B101" s="58" t="s">
        <v>71</v>
      </c>
      <c r="C101" s="44">
        <v>3784889.79</v>
      </c>
      <c r="D101" s="44">
        <v>3784889.79</v>
      </c>
      <c r="E101" s="59">
        <f t="shared" si="0"/>
        <v>0</v>
      </c>
      <c r="F101" s="59"/>
      <c r="G101" s="54"/>
    </row>
    <row r="102" spans="2:7">
      <c r="B102" s="58" t="s">
        <v>72</v>
      </c>
      <c r="C102" s="44">
        <v>125008988.84</v>
      </c>
      <c r="D102" s="44">
        <v>126105049.18000001</v>
      </c>
      <c r="E102" s="59">
        <f t="shared" si="0"/>
        <v>1096060.3400000036</v>
      </c>
      <c r="F102" s="59"/>
      <c r="G102" s="54"/>
    </row>
    <row r="103" spans="2:7">
      <c r="B103" s="58" t="s">
        <v>73</v>
      </c>
      <c r="C103" s="44">
        <v>47998555.640000001</v>
      </c>
      <c r="D103" s="44">
        <v>47998555.640000001</v>
      </c>
      <c r="E103" s="59">
        <f t="shared" si="0"/>
        <v>0</v>
      </c>
      <c r="F103" s="59"/>
      <c r="G103" s="54"/>
    </row>
    <row r="104" spans="2:7">
      <c r="B104" s="58" t="s">
        <v>74</v>
      </c>
      <c r="C104" s="44">
        <v>10958003.970000001</v>
      </c>
      <c r="D104" s="44">
        <v>11018953.41</v>
      </c>
      <c r="E104" s="59">
        <f t="shared" si="0"/>
        <v>60949.439999999478</v>
      </c>
      <c r="F104" s="59"/>
      <c r="G104" s="54"/>
    </row>
    <row r="105" spans="2:7">
      <c r="B105" s="58" t="s">
        <v>75</v>
      </c>
      <c r="C105" s="44">
        <v>4872052.3899999997</v>
      </c>
      <c r="D105" s="44">
        <v>4872052.3899999997</v>
      </c>
      <c r="E105" s="59">
        <f t="shared" si="0"/>
        <v>0</v>
      </c>
      <c r="F105" s="59"/>
      <c r="G105" s="54"/>
    </row>
    <row r="106" spans="2:7">
      <c r="B106" s="58" t="s">
        <v>76</v>
      </c>
      <c r="C106" s="44">
        <v>17156918.690000001</v>
      </c>
      <c r="D106" s="44">
        <v>17220993.510000002</v>
      </c>
      <c r="E106" s="59">
        <f t="shared" si="0"/>
        <v>64074.820000000298</v>
      </c>
      <c r="F106" s="59"/>
      <c r="G106" s="54"/>
    </row>
    <row r="107" spans="2:7">
      <c r="B107" s="58" t="s">
        <v>77</v>
      </c>
      <c r="C107" s="44">
        <v>30342.86</v>
      </c>
      <c r="D107" s="44">
        <v>30342.86</v>
      </c>
      <c r="E107" s="59">
        <f t="shared" si="0"/>
        <v>0</v>
      </c>
      <c r="F107" s="59"/>
      <c r="G107" s="54"/>
    </row>
    <row r="108" spans="2:7">
      <c r="B108" s="58" t="s">
        <v>78</v>
      </c>
      <c r="C108" s="44">
        <v>2867420.48</v>
      </c>
      <c r="D108" s="44">
        <v>2867420.48</v>
      </c>
      <c r="E108" s="59">
        <f t="shared" si="0"/>
        <v>0</v>
      </c>
      <c r="F108" s="59"/>
      <c r="G108" s="54"/>
    </row>
    <row r="109" spans="2:7">
      <c r="B109" s="58" t="s">
        <v>79</v>
      </c>
      <c r="C109" s="44">
        <v>66633808.039999999</v>
      </c>
      <c r="D109" s="44">
        <v>73616136.099999994</v>
      </c>
      <c r="E109" s="59">
        <f t="shared" si="0"/>
        <v>6982328.0599999949</v>
      </c>
      <c r="F109" s="59"/>
      <c r="G109" s="54"/>
    </row>
    <row r="110" spans="2:7">
      <c r="B110" s="58" t="s">
        <v>80</v>
      </c>
      <c r="C110" s="44">
        <v>23182399.84</v>
      </c>
      <c r="D110" s="44">
        <v>23182399.84</v>
      </c>
      <c r="E110" s="59">
        <f t="shared" si="0"/>
        <v>0</v>
      </c>
      <c r="F110" s="59"/>
      <c r="G110" s="54"/>
    </row>
    <row r="111" spans="2:7">
      <c r="B111" s="58" t="s">
        <v>81</v>
      </c>
      <c r="C111" s="44">
        <v>5622253.71</v>
      </c>
      <c r="D111" s="44">
        <v>5622253.71</v>
      </c>
      <c r="E111" s="59">
        <f t="shared" si="0"/>
        <v>0</v>
      </c>
      <c r="F111" s="59"/>
      <c r="G111" s="54"/>
    </row>
    <row r="112" spans="2:7">
      <c r="B112" s="58" t="s">
        <v>82</v>
      </c>
      <c r="C112" s="44">
        <v>4535.66</v>
      </c>
      <c r="D112" s="44">
        <v>4535.66</v>
      </c>
      <c r="E112" s="59">
        <f t="shared" si="0"/>
        <v>0</v>
      </c>
      <c r="F112" s="59"/>
      <c r="G112" s="54"/>
    </row>
    <row r="113" spans="2:7">
      <c r="B113" s="58" t="s">
        <v>83</v>
      </c>
      <c r="C113" s="44">
        <v>16990046.609999999</v>
      </c>
      <c r="D113" s="44">
        <v>17028926.609999999</v>
      </c>
      <c r="E113" s="59">
        <f t="shared" si="0"/>
        <v>38880</v>
      </c>
      <c r="F113" s="59"/>
      <c r="G113" s="54"/>
    </row>
    <row r="114" spans="2:7">
      <c r="B114" s="58" t="s">
        <v>84</v>
      </c>
      <c r="C114" s="44">
        <v>2288409.33</v>
      </c>
      <c r="D114" s="44">
        <v>2288409.33</v>
      </c>
      <c r="E114" s="59">
        <f t="shared" si="0"/>
        <v>0</v>
      </c>
      <c r="F114" s="59"/>
      <c r="G114" s="54"/>
    </row>
    <row r="115" spans="2:7">
      <c r="B115" s="58" t="s">
        <v>85</v>
      </c>
      <c r="C115" s="44">
        <v>17129198.399999999</v>
      </c>
      <c r="D115" s="44">
        <v>17294498.399999999</v>
      </c>
      <c r="E115" s="59">
        <f t="shared" si="0"/>
        <v>165300</v>
      </c>
      <c r="F115" s="59"/>
      <c r="G115" s="54"/>
    </row>
    <row r="116" spans="2:7">
      <c r="B116" s="58" t="s">
        <v>86</v>
      </c>
      <c r="C116" s="44">
        <v>5912387</v>
      </c>
      <c r="D116" s="44">
        <v>5505857</v>
      </c>
      <c r="E116" s="59">
        <f t="shared" si="0"/>
        <v>-406530</v>
      </c>
      <c r="F116" s="59"/>
      <c r="G116" s="54"/>
    </row>
    <row r="117" spans="2:7">
      <c r="B117" s="58" t="s">
        <v>87</v>
      </c>
      <c r="C117" s="44">
        <v>165300</v>
      </c>
      <c r="D117" s="44">
        <v>0</v>
      </c>
      <c r="E117" s="59">
        <f t="shared" si="0"/>
        <v>-165300</v>
      </c>
      <c r="F117" s="59"/>
      <c r="G117" s="54"/>
    </row>
    <row r="118" spans="2:7">
      <c r="B118" s="58" t="s">
        <v>88</v>
      </c>
      <c r="C118" s="44">
        <v>40111.089999999997</v>
      </c>
      <c r="D118" s="44">
        <v>40111.089999999997</v>
      </c>
      <c r="E118" s="59">
        <f t="shared" si="0"/>
        <v>0</v>
      </c>
      <c r="F118" s="59"/>
      <c r="G118" s="54"/>
    </row>
    <row r="119" spans="2:7">
      <c r="B119" s="58" t="s">
        <v>89</v>
      </c>
      <c r="C119" s="44">
        <v>11381614.029999999</v>
      </c>
      <c r="D119" s="44">
        <v>11381614.029999999</v>
      </c>
      <c r="E119" s="59">
        <f t="shared" si="0"/>
        <v>0</v>
      </c>
      <c r="F119" s="59"/>
      <c r="G119" s="54"/>
    </row>
    <row r="120" spans="2:7">
      <c r="B120" s="58" t="s">
        <v>90</v>
      </c>
      <c r="C120" s="44">
        <v>10253389.699999999</v>
      </c>
      <c r="D120" s="44">
        <v>10253389.699999999</v>
      </c>
      <c r="E120" s="59">
        <f t="shared" si="0"/>
        <v>0</v>
      </c>
      <c r="F120" s="59"/>
      <c r="G120" s="54"/>
    </row>
    <row r="121" spans="2:7">
      <c r="B121" s="58" t="s">
        <v>91</v>
      </c>
      <c r="C121" s="44">
        <v>411933.94</v>
      </c>
      <c r="D121" s="44">
        <v>411933.94</v>
      </c>
      <c r="E121" s="59">
        <f t="shared" si="0"/>
        <v>0</v>
      </c>
      <c r="F121" s="59"/>
      <c r="G121" s="54"/>
    </row>
    <row r="122" spans="2:7">
      <c r="B122" s="58" t="s">
        <v>92</v>
      </c>
      <c r="C122" s="44">
        <v>986933.09</v>
      </c>
      <c r="D122" s="44">
        <v>986933.09</v>
      </c>
      <c r="E122" s="59">
        <f t="shared" si="0"/>
        <v>0</v>
      </c>
      <c r="F122" s="59"/>
      <c r="G122" s="54"/>
    </row>
    <row r="123" spans="2:7">
      <c r="B123" s="58" t="s">
        <v>93</v>
      </c>
      <c r="C123" s="44">
        <v>795097.67</v>
      </c>
      <c r="D123" s="44">
        <v>795097.67</v>
      </c>
      <c r="E123" s="59">
        <f t="shared" si="0"/>
        <v>0</v>
      </c>
      <c r="F123" s="59"/>
      <c r="G123" s="54"/>
    </row>
    <row r="124" spans="2:7">
      <c r="B124" s="58" t="s">
        <v>94</v>
      </c>
      <c r="C124" s="44">
        <v>4841388.1500000004</v>
      </c>
      <c r="D124" s="44">
        <v>4841388.1500000004</v>
      </c>
      <c r="E124" s="59">
        <f t="shared" si="0"/>
        <v>0</v>
      </c>
      <c r="F124" s="59"/>
      <c r="G124" s="54"/>
    </row>
    <row r="125" spans="2:7">
      <c r="B125" s="58" t="s">
        <v>95</v>
      </c>
      <c r="C125" s="44">
        <v>145542.47</v>
      </c>
      <c r="D125" s="44">
        <v>145542.47</v>
      </c>
      <c r="E125" s="59">
        <f t="shared" si="0"/>
        <v>0</v>
      </c>
      <c r="F125" s="59"/>
      <c r="G125" s="54"/>
    </row>
    <row r="126" spans="2:7">
      <c r="B126" s="58" t="s">
        <v>96</v>
      </c>
      <c r="C126" s="44">
        <v>14325698.9</v>
      </c>
      <c r="D126" s="44">
        <v>14325698.9</v>
      </c>
      <c r="E126" s="59">
        <f t="shared" si="0"/>
        <v>0</v>
      </c>
      <c r="F126" s="59"/>
      <c r="G126" s="54"/>
    </row>
    <row r="127" spans="2:7">
      <c r="B127" s="58" t="s">
        <v>97</v>
      </c>
      <c r="C127" s="44">
        <v>614231.32999999996</v>
      </c>
      <c r="D127" s="44">
        <v>614231.32999999996</v>
      </c>
      <c r="E127" s="59">
        <f t="shared" si="0"/>
        <v>0</v>
      </c>
      <c r="F127" s="59"/>
      <c r="G127" s="54"/>
    </row>
    <row r="128" spans="2:7">
      <c r="B128" s="58" t="s">
        <v>98</v>
      </c>
      <c r="C128" s="44">
        <v>2868047.38</v>
      </c>
      <c r="D128" s="44">
        <v>2868047.38</v>
      </c>
      <c r="E128" s="59">
        <f t="shared" si="0"/>
        <v>0</v>
      </c>
      <c r="F128" s="59"/>
      <c r="G128" s="54"/>
    </row>
    <row r="129" spans="2:8">
      <c r="B129" s="58" t="s">
        <v>99</v>
      </c>
      <c r="C129" s="44">
        <v>3852675.94</v>
      </c>
      <c r="D129" s="44">
        <v>3852675.94</v>
      </c>
      <c r="E129" s="59">
        <f t="shared" si="0"/>
        <v>0</v>
      </c>
      <c r="F129" s="59"/>
      <c r="G129" s="54"/>
    </row>
    <row r="130" spans="2:8">
      <c r="B130" s="58" t="s">
        <v>100</v>
      </c>
      <c r="C130" s="44">
        <v>14047.03</v>
      </c>
      <c r="D130" s="44">
        <v>14047.03</v>
      </c>
      <c r="E130" s="59">
        <f t="shared" si="0"/>
        <v>0</v>
      </c>
      <c r="F130" s="59"/>
      <c r="G130" s="54"/>
    </row>
    <row r="131" spans="2:8">
      <c r="B131" s="58" t="s">
        <v>101</v>
      </c>
      <c r="C131" s="44">
        <v>754674.92</v>
      </c>
      <c r="D131" s="44">
        <v>754674.92</v>
      </c>
      <c r="E131" s="59">
        <f t="shared" si="0"/>
        <v>0</v>
      </c>
      <c r="F131" s="59"/>
      <c r="G131" s="54"/>
    </row>
    <row r="132" spans="2:8">
      <c r="B132" s="58"/>
      <c r="C132" s="44"/>
      <c r="D132" s="44"/>
      <c r="E132" s="59">
        <f t="shared" si="0"/>
        <v>0</v>
      </c>
      <c r="F132" s="59"/>
      <c r="G132" s="54"/>
    </row>
    <row r="133" spans="2:8">
      <c r="B133" s="52" t="s">
        <v>102</v>
      </c>
      <c r="C133" s="44"/>
      <c r="D133" s="44"/>
      <c r="E133" s="59">
        <f t="shared" si="0"/>
        <v>0</v>
      </c>
      <c r="F133" s="59"/>
      <c r="G133" s="54">
        <v>0</v>
      </c>
    </row>
    <row r="134" spans="2:8">
      <c r="B134" s="58" t="s">
        <v>103</v>
      </c>
      <c r="C134" s="80">
        <v>0</v>
      </c>
      <c r="D134" s="80">
        <v>0</v>
      </c>
      <c r="E134" s="59">
        <f t="shared" si="0"/>
        <v>0</v>
      </c>
      <c r="F134" s="59"/>
      <c r="G134" s="54" t="s">
        <v>104</v>
      </c>
    </row>
    <row r="135" spans="2:8">
      <c r="B135" s="58" t="s">
        <v>105</v>
      </c>
      <c r="C135" s="44">
        <v>-189674325.87</v>
      </c>
      <c r="D135" s="44">
        <v>-189674325.87</v>
      </c>
      <c r="E135" s="59">
        <f t="shared" si="0"/>
        <v>0</v>
      </c>
      <c r="F135" s="59"/>
      <c r="G135" s="54" t="s">
        <v>104</v>
      </c>
      <c r="H135" s="63"/>
    </row>
    <row r="136" spans="2:8">
      <c r="B136" s="58" t="s">
        <v>106</v>
      </c>
      <c r="C136" s="44">
        <v>-23495508.359999999</v>
      </c>
      <c r="D136" s="44">
        <v>-23495508.359999999</v>
      </c>
      <c r="E136" s="59">
        <f t="shared" si="0"/>
        <v>0</v>
      </c>
      <c r="F136" s="59"/>
      <c r="G136" s="54" t="s">
        <v>104</v>
      </c>
      <c r="H136" s="63"/>
    </row>
    <row r="137" spans="2:8">
      <c r="B137" s="58" t="s">
        <v>107</v>
      </c>
      <c r="C137" s="44">
        <v>-1054530</v>
      </c>
      <c r="D137" s="44">
        <v>-1054530</v>
      </c>
      <c r="E137" s="59">
        <f t="shared" si="0"/>
        <v>0</v>
      </c>
      <c r="F137" s="59"/>
      <c r="G137" s="54" t="s">
        <v>104</v>
      </c>
      <c r="H137" s="63"/>
    </row>
    <row r="138" spans="2:8">
      <c r="B138" s="58" t="s">
        <v>108</v>
      </c>
      <c r="C138" s="44">
        <v>-704850.37</v>
      </c>
      <c r="D138" s="44">
        <v>-704850.37</v>
      </c>
      <c r="E138" s="59">
        <f t="shared" si="0"/>
        <v>0</v>
      </c>
      <c r="F138" s="59"/>
      <c r="G138" s="54" t="s">
        <v>104</v>
      </c>
      <c r="H138" s="63"/>
    </row>
    <row r="139" spans="2:8">
      <c r="B139" s="58" t="s">
        <v>109</v>
      </c>
      <c r="C139" s="44">
        <v>-122056977.16</v>
      </c>
      <c r="D139" s="44">
        <v>-122056977.16</v>
      </c>
      <c r="E139" s="59">
        <f t="shared" si="0"/>
        <v>0</v>
      </c>
      <c r="F139" s="59"/>
      <c r="G139" s="54" t="s">
        <v>104</v>
      </c>
      <c r="H139" s="63"/>
    </row>
    <row r="140" spans="2:8">
      <c r="B140" s="58" t="s">
        <v>110</v>
      </c>
      <c r="C140" s="44">
        <v>-8472344.2400000002</v>
      </c>
      <c r="D140" s="44">
        <v>-8472344.2400000002</v>
      </c>
      <c r="E140" s="59">
        <f t="shared" si="0"/>
        <v>0</v>
      </c>
      <c r="F140" s="59"/>
      <c r="G140" s="54" t="s">
        <v>104</v>
      </c>
      <c r="H140" s="63"/>
    </row>
    <row r="141" spans="2:8">
      <c r="B141" s="58" t="s">
        <v>111</v>
      </c>
      <c r="C141" s="44">
        <v>-6580108.0700000003</v>
      </c>
      <c r="D141" s="44">
        <v>-6580108.0700000003</v>
      </c>
      <c r="E141" s="59">
        <f t="shared" si="0"/>
        <v>0</v>
      </c>
      <c r="F141" s="59"/>
      <c r="G141" s="54" t="s">
        <v>104</v>
      </c>
      <c r="H141" s="63"/>
    </row>
    <row r="142" spans="2:8">
      <c r="B142" s="58" t="s">
        <v>112</v>
      </c>
      <c r="C142" s="44">
        <v>-9985</v>
      </c>
      <c r="D142" s="44">
        <v>-9985</v>
      </c>
      <c r="E142" s="59">
        <f t="shared" si="0"/>
        <v>0</v>
      </c>
      <c r="F142" s="59"/>
      <c r="G142" s="54" t="s">
        <v>104</v>
      </c>
      <c r="H142" s="63"/>
    </row>
    <row r="143" spans="2:8">
      <c r="B143" s="58" t="s">
        <v>113</v>
      </c>
      <c r="C143" s="44">
        <v>-793738</v>
      </c>
      <c r="D143" s="44">
        <v>-793738</v>
      </c>
      <c r="E143" s="59">
        <f t="shared" si="0"/>
        <v>0</v>
      </c>
      <c r="F143" s="59"/>
      <c r="G143" s="54" t="s">
        <v>104</v>
      </c>
      <c r="H143" s="63"/>
    </row>
    <row r="144" spans="2:8">
      <c r="B144" s="58" t="s">
        <v>114</v>
      </c>
      <c r="C144" s="44">
        <v>-52348661.229999997</v>
      </c>
      <c r="D144" s="44">
        <v>-52348661.229999997</v>
      </c>
      <c r="E144" s="59">
        <f t="shared" si="0"/>
        <v>0</v>
      </c>
      <c r="F144" s="59"/>
      <c r="G144" s="54" t="s">
        <v>104</v>
      </c>
      <c r="H144" s="63"/>
    </row>
    <row r="145" spans="2:8">
      <c r="B145" s="58" t="s">
        <v>115</v>
      </c>
      <c r="C145" s="44">
        <v>-1123466.6499999999</v>
      </c>
      <c r="D145" s="44">
        <v>-1123466.6499999999</v>
      </c>
      <c r="E145" s="59">
        <f t="shared" si="0"/>
        <v>0</v>
      </c>
      <c r="F145" s="59"/>
      <c r="G145" s="54" t="s">
        <v>104</v>
      </c>
      <c r="H145" s="63"/>
    </row>
    <row r="146" spans="2:8">
      <c r="B146" s="58" t="s">
        <v>116</v>
      </c>
      <c r="C146" s="44">
        <v>-13588434.960000001</v>
      </c>
      <c r="D146" s="44">
        <v>-13588434.960000001</v>
      </c>
      <c r="E146" s="59">
        <f t="shared" si="0"/>
        <v>0</v>
      </c>
      <c r="F146" s="59"/>
      <c r="G146" s="54" t="s">
        <v>104</v>
      </c>
      <c r="H146" s="63"/>
    </row>
    <row r="147" spans="2:8">
      <c r="B147" s="58" t="s">
        <v>117</v>
      </c>
      <c r="C147" s="44">
        <v>-17367630.739999998</v>
      </c>
      <c r="D147" s="44">
        <v>-17202425.739999998</v>
      </c>
      <c r="E147" s="59">
        <f t="shared" si="0"/>
        <v>165205</v>
      </c>
      <c r="F147" s="59"/>
      <c r="G147" s="54" t="s">
        <v>104</v>
      </c>
      <c r="H147" s="63"/>
    </row>
    <row r="148" spans="2:8">
      <c r="B148" s="58" t="s">
        <v>118</v>
      </c>
      <c r="C148" s="44">
        <v>-37881</v>
      </c>
      <c r="D148" s="44">
        <v>3444</v>
      </c>
      <c r="E148" s="59">
        <f t="shared" si="0"/>
        <v>41325</v>
      </c>
      <c r="F148" s="59"/>
      <c r="G148" s="54" t="s">
        <v>104</v>
      </c>
      <c r="H148" s="63"/>
    </row>
    <row r="149" spans="2:8">
      <c r="B149" s="58" t="s">
        <v>119</v>
      </c>
      <c r="C149" s="44">
        <v>-16339</v>
      </c>
      <c r="D149" s="44">
        <v>-16339</v>
      </c>
      <c r="E149" s="59">
        <f t="shared" si="0"/>
        <v>0</v>
      </c>
      <c r="F149" s="59"/>
      <c r="G149" s="54" t="s">
        <v>104</v>
      </c>
      <c r="H149" s="63"/>
    </row>
    <row r="150" spans="2:8">
      <c r="B150" s="58" t="s">
        <v>120</v>
      </c>
      <c r="C150" s="44">
        <v>-37561.79</v>
      </c>
      <c r="D150" s="44">
        <v>-37561.79</v>
      </c>
      <c r="E150" s="59">
        <f t="shared" si="0"/>
        <v>0</v>
      </c>
      <c r="F150" s="59"/>
      <c r="G150" s="54" t="s">
        <v>104</v>
      </c>
      <c r="H150" s="63"/>
    </row>
    <row r="151" spans="2:8">
      <c r="B151" s="58" t="s">
        <v>121</v>
      </c>
      <c r="C151" s="44">
        <v>-10949514.57</v>
      </c>
      <c r="D151" s="44">
        <v>-10949514.57</v>
      </c>
      <c r="E151" s="59">
        <f t="shared" si="0"/>
        <v>0</v>
      </c>
      <c r="F151" s="59"/>
      <c r="G151" s="54" t="s">
        <v>104</v>
      </c>
      <c r="H151" s="63"/>
    </row>
    <row r="152" spans="2:8">
      <c r="B152" s="58" t="s">
        <v>122</v>
      </c>
      <c r="C152" s="44">
        <v>-56612</v>
      </c>
      <c r="D152" s="44">
        <v>-56612</v>
      </c>
      <c r="E152" s="59">
        <f t="shared" si="0"/>
        <v>0</v>
      </c>
      <c r="F152" s="59"/>
      <c r="G152" s="54" t="s">
        <v>104</v>
      </c>
      <c r="H152" s="63"/>
    </row>
    <row r="153" spans="2:8">
      <c r="B153" s="58" t="s">
        <v>123</v>
      </c>
      <c r="C153" s="44">
        <v>-1145123.9099999999</v>
      </c>
      <c r="D153" s="44">
        <v>-1145123.9099999999</v>
      </c>
      <c r="E153" s="59">
        <f t="shared" si="0"/>
        <v>0</v>
      </c>
      <c r="F153" s="59"/>
      <c r="G153" s="54" t="s">
        <v>104</v>
      </c>
      <c r="H153" s="63"/>
    </row>
    <row r="154" spans="2:8">
      <c r="B154" s="58" t="s">
        <v>124</v>
      </c>
      <c r="C154" s="44">
        <v>-1194537.1200000001</v>
      </c>
      <c r="D154" s="44">
        <v>-1194537.1200000001</v>
      </c>
      <c r="E154" s="59">
        <f t="shared" si="0"/>
        <v>0</v>
      </c>
      <c r="F154" s="59"/>
      <c r="G154" s="54" t="s">
        <v>104</v>
      </c>
      <c r="H154" s="63"/>
    </row>
    <row r="155" spans="2:8">
      <c r="B155" s="58" t="s">
        <v>125</v>
      </c>
      <c r="C155" s="44">
        <v>-3739059.77</v>
      </c>
      <c r="D155" s="44">
        <v>-3739059.77</v>
      </c>
      <c r="E155" s="59">
        <f t="shared" si="0"/>
        <v>0</v>
      </c>
      <c r="F155" s="59"/>
      <c r="G155" s="54" t="s">
        <v>104</v>
      </c>
      <c r="H155" s="63"/>
    </row>
    <row r="156" spans="2:8">
      <c r="B156" s="58" t="s">
        <v>126</v>
      </c>
      <c r="C156" s="44">
        <v>-4083286.7</v>
      </c>
      <c r="D156" s="44">
        <v>-4083286.7</v>
      </c>
      <c r="E156" s="59">
        <f t="shared" ref="E156" si="1">+D156-C156</f>
        <v>0</v>
      </c>
      <c r="F156" s="59"/>
      <c r="G156" s="54" t="s">
        <v>104</v>
      </c>
      <c r="H156" s="63"/>
    </row>
    <row r="157" spans="2:8" ht="15">
      <c r="B157" s="81"/>
      <c r="C157" s="65"/>
      <c r="D157" s="82"/>
      <c r="E157" s="82"/>
      <c r="F157" s="82"/>
      <c r="G157" s="65">
        <v>0</v>
      </c>
    </row>
    <row r="158" spans="2:8">
      <c r="C158" s="34">
        <f>SUM(C90:C157)</f>
        <v>901170517.30000019</v>
      </c>
      <c r="D158" s="34">
        <f>SUM(D90:D157)</f>
        <v>914496336.16000032</v>
      </c>
      <c r="E158" s="34">
        <f>SUM(E90:E157)</f>
        <v>13325818.859999986</v>
      </c>
      <c r="F158" s="34"/>
      <c r="G158" s="83"/>
    </row>
    <row r="159" spans="2:8">
      <c r="D159" s="84"/>
      <c r="E159" s="84"/>
      <c r="F159" s="84"/>
    </row>
    <row r="160" spans="2:8">
      <c r="D160" s="84"/>
      <c r="E160" s="84"/>
      <c r="F160" s="84"/>
    </row>
    <row r="161" spans="2:7">
      <c r="B161" s="17" t="s">
        <v>127</v>
      </c>
      <c r="C161" s="18" t="s">
        <v>58</v>
      </c>
      <c r="D161" s="18" t="s">
        <v>59</v>
      </c>
      <c r="E161" s="18" t="s">
        <v>60</v>
      </c>
      <c r="F161" s="18"/>
      <c r="G161" s="18" t="s">
        <v>61</v>
      </c>
    </row>
    <row r="162" spans="2:7">
      <c r="B162" s="67" t="s">
        <v>128</v>
      </c>
      <c r="C162" s="21"/>
      <c r="D162" s="21"/>
      <c r="E162" s="21"/>
      <c r="F162" s="21"/>
      <c r="G162" s="21"/>
    </row>
    <row r="163" spans="2:7">
      <c r="B163" s="68" t="s">
        <v>45</v>
      </c>
      <c r="C163" s="25"/>
      <c r="D163" s="25"/>
      <c r="E163" s="25"/>
      <c r="F163" s="25"/>
      <c r="G163" s="25"/>
    </row>
    <row r="164" spans="2:7">
      <c r="B164" s="52" t="s">
        <v>129</v>
      </c>
      <c r="C164" s="25"/>
      <c r="D164" s="25"/>
      <c r="E164" s="25"/>
      <c r="F164" s="25"/>
      <c r="G164" s="25"/>
    </row>
    <row r="165" spans="2:7">
      <c r="B165" s="52"/>
      <c r="C165" s="25"/>
      <c r="D165" s="25"/>
      <c r="E165" s="25"/>
      <c r="F165" s="25"/>
      <c r="G165" s="25"/>
    </row>
    <row r="166" spans="2:7">
      <c r="B166" s="52"/>
      <c r="C166" s="25"/>
      <c r="D166" s="25"/>
      <c r="E166" s="25"/>
      <c r="F166" s="25"/>
      <c r="G166" s="25"/>
    </row>
    <row r="167" spans="2:7" ht="15">
      <c r="B167" s="81"/>
      <c r="C167" s="33"/>
      <c r="D167" s="33"/>
      <c r="E167" s="33"/>
      <c r="F167" s="33"/>
      <c r="G167" s="33"/>
    </row>
    <row r="168" spans="2:7">
      <c r="C168" s="18">
        <f>SUM(C166:C167)</f>
        <v>0</v>
      </c>
      <c r="D168" s="18">
        <f>SUM(D166:D167)</f>
        <v>0</v>
      </c>
      <c r="E168" s="18">
        <f>SUM(E166:E167)</f>
        <v>0</v>
      </c>
      <c r="F168" s="18"/>
      <c r="G168" s="83"/>
    </row>
    <row r="171" spans="2:7">
      <c r="B171" s="17" t="s">
        <v>130</v>
      </c>
      <c r="C171" s="18" t="s">
        <v>8</v>
      </c>
    </row>
    <row r="172" spans="2:7">
      <c r="B172" s="67" t="s">
        <v>131</v>
      </c>
      <c r="C172" s="21"/>
    </row>
    <row r="173" spans="2:7">
      <c r="B173" s="52"/>
      <c r="C173" s="25"/>
    </row>
    <row r="174" spans="2:7">
      <c r="B174" s="64"/>
      <c r="C174" s="33"/>
    </row>
    <row r="175" spans="2:7">
      <c r="C175" s="18">
        <f>SUM(C173:C174)</f>
        <v>0</v>
      </c>
    </row>
    <row r="176" spans="2:7" ht="15">
      <c r="B176"/>
    </row>
    <row r="178" spans="2:16">
      <c r="B178" s="85" t="s">
        <v>132</v>
      </c>
      <c r="C178" s="86" t="s">
        <v>8</v>
      </c>
      <c r="D178" s="87" t="s">
        <v>133</v>
      </c>
    </row>
    <row r="179" spans="2:16">
      <c r="B179" s="88"/>
      <c r="C179" s="89"/>
      <c r="D179" s="90"/>
    </row>
    <row r="180" spans="2:16">
      <c r="B180" s="91" t="s">
        <v>134</v>
      </c>
      <c r="C180" s="92">
        <v>85669.01</v>
      </c>
      <c r="D180" s="93"/>
    </row>
    <row r="181" spans="2:16">
      <c r="B181" s="68"/>
      <c r="C181" s="94"/>
      <c r="D181" s="94"/>
    </row>
    <row r="182" spans="2:16">
      <c r="B182" s="95"/>
      <c r="C182" s="94"/>
      <c r="D182" s="94"/>
    </row>
    <row r="183" spans="2:16">
      <c r="B183" s="96"/>
      <c r="C183" s="97"/>
      <c r="D183" s="97"/>
    </row>
    <row r="184" spans="2:16">
      <c r="C184" s="98">
        <f>SUM(C180:C183)</f>
        <v>85669.01</v>
      </c>
      <c r="D184" s="18"/>
    </row>
    <row r="188" spans="2:16">
      <c r="B188" s="9" t="s">
        <v>135</v>
      </c>
    </row>
    <row r="190" spans="2:16">
      <c r="B190" s="85" t="s">
        <v>136</v>
      </c>
      <c r="C190" s="86" t="s">
        <v>8</v>
      </c>
      <c r="D190" s="18" t="s">
        <v>25</v>
      </c>
      <c r="E190" s="18" t="s">
        <v>137</v>
      </c>
      <c r="F190" s="18" t="s">
        <v>138</v>
      </c>
      <c r="G190" s="18"/>
    </row>
    <row r="191" spans="2:16">
      <c r="B191" s="67" t="s">
        <v>139</v>
      </c>
      <c r="C191" s="78"/>
      <c r="D191" s="78"/>
      <c r="E191" s="78"/>
      <c r="F191" s="78"/>
      <c r="G191" s="78"/>
      <c r="H191" s="2" t="s">
        <v>140</v>
      </c>
      <c r="I191" s="55"/>
      <c r="J191" s="55"/>
      <c r="K191" s="7"/>
      <c r="L191" s="7"/>
      <c r="M191" s="7"/>
      <c r="N191" s="7"/>
      <c r="O191" s="7"/>
      <c r="P191" s="7"/>
    </row>
    <row r="192" spans="2:16">
      <c r="B192" s="58" t="s">
        <v>141</v>
      </c>
      <c r="C192" s="59">
        <v>6829.87</v>
      </c>
      <c r="D192" s="59">
        <v>6829.87</v>
      </c>
      <c r="E192" s="59"/>
      <c r="F192" s="59"/>
      <c r="G192" s="59"/>
      <c r="I192" s="55"/>
      <c r="J192" s="55"/>
      <c r="K192" s="7"/>
      <c r="L192" s="7"/>
      <c r="M192" s="7"/>
      <c r="N192" s="7"/>
      <c r="O192" s="7"/>
      <c r="P192" s="7"/>
    </row>
    <row r="193" spans="2:16">
      <c r="B193" s="58" t="s">
        <v>142</v>
      </c>
      <c r="C193" s="59">
        <v>2553403.94</v>
      </c>
      <c r="D193" s="59"/>
      <c r="E193" s="59">
        <v>2553403.94</v>
      </c>
      <c r="F193" s="59"/>
      <c r="G193" s="59"/>
      <c r="I193" s="55"/>
      <c r="J193" s="55"/>
      <c r="K193" s="7"/>
      <c r="L193" s="7"/>
      <c r="M193" s="7"/>
      <c r="N193" s="7"/>
      <c r="O193" s="7"/>
      <c r="P193" s="7"/>
    </row>
    <row r="194" spans="2:16">
      <c r="B194" s="58" t="s">
        <v>143</v>
      </c>
      <c r="C194" s="59">
        <v>7405457.6799999997</v>
      </c>
      <c r="D194" s="59">
        <v>7405457.6799999997</v>
      </c>
      <c r="E194" s="59"/>
      <c r="F194" s="59"/>
      <c r="G194" s="59"/>
      <c r="I194" s="55"/>
      <c r="J194" s="55"/>
      <c r="K194" s="7"/>
      <c r="L194" s="7"/>
      <c r="M194" s="7"/>
      <c r="N194" s="7"/>
      <c r="O194" s="7"/>
      <c r="P194" s="7"/>
    </row>
    <row r="195" spans="2:16">
      <c r="B195" s="58" t="s">
        <v>144</v>
      </c>
      <c r="C195" s="59">
        <v>2691211.74</v>
      </c>
      <c r="D195" s="59">
        <v>2691211.74</v>
      </c>
      <c r="E195" s="59"/>
      <c r="F195" s="59"/>
      <c r="G195" s="59"/>
      <c r="I195" s="55"/>
      <c r="J195" s="55"/>
      <c r="K195" s="7"/>
      <c r="L195" s="7"/>
      <c r="M195" s="7"/>
      <c r="N195" s="7"/>
      <c r="O195" s="7"/>
      <c r="P195" s="7"/>
    </row>
    <row r="196" spans="2:16">
      <c r="B196" s="58" t="s">
        <v>145</v>
      </c>
      <c r="C196" s="59">
        <v>46661.91</v>
      </c>
      <c r="D196" s="59">
        <v>46661.91</v>
      </c>
      <c r="E196" s="59"/>
      <c r="F196" s="59"/>
      <c r="G196" s="59"/>
      <c r="I196" s="55"/>
      <c r="J196" s="55"/>
      <c r="K196" s="7"/>
      <c r="L196" s="7"/>
      <c r="M196" s="7"/>
      <c r="N196" s="7"/>
      <c r="O196" s="7"/>
      <c r="P196" s="7"/>
    </row>
    <row r="197" spans="2:16">
      <c r="B197" s="58" t="s">
        <v>146</v>
      </c>
      <c r="C197" s="59">
        <v>13488.17</v>
      </c>
      <c r="D197" s="59">
        <v>0</v>
      </c>
      <c r="E197" s="59">
        <v>13488.17</v>
      </c>
      <c r="F197" s="59"/>
      <c r="G197" s="59"/>
      <c r="I197" s="55"/>
      <c r="J197" s="55"/>
      <c r="K197" s="7"/>
      <c r="L197" s="7"/>
      <c r="M197" s="7"/>
      <c r="N197" s="7"/>
      <c r="O197" s="7"/>
      <c r="P197" s="7"/>
    </row>
    <row r="198" spans="2:16">
      <c r="B198" s="58" t="s">
        <v>147</v>
      </c>
      <c r="C198" s="59">
        <v>6551533.7699999996</v>
      </c>
      <c r="D198" s="59">
        <v>6551533.7699999996</v>
      </c>
      <c r="E198" s="59"/>
      <c r="F198" s="59"/>
      <c r="G198" s="59"/>
      <c r="I198" s="55"/>
      <c r="J198" s="55"/>
      <c r="K198" s="7"/>
      <c r="L198" s="7"/>
      <c r="M198" s="7"/>
      <c r="N198" s="7"/>
      <c r="O198" s="7"/>
      <c r="P198" s="7"/>
    </row>
    <row r="199" spans="2:16">
      <c r="B199" s="58" t="s">
        <v>148</v>
      </c>
      <c r="C199" s="59">
        <v>118439.51</v>
      </c>
      <c r="D199" s="59">
        <v>118439.51</v>
      </c>
      <c r="E199" s="59"/>
      <c r="F199" s="59"/>
      <c r="G199" s="59"/>
      <c r="I199" s="55"/>
      <c r="J199" s="55"/>
      <c r="K199" s="7"/>
      <c r="L199" s="7"/>
      <c r="M199" s="7"/>
      <c r="N199" s="7"/>
      <c r="O199" s="7"/>
      <c r="P199" s="7"/>
    </row>
    <row r="200" spans="2:16">
      <c r="B200" s="58" t="s">
        <v>149</v>
      </c>
      <c r="C200" s="59">
        <v>386.85</v>
      </c>
      <c r="D200" s="59">
        <v>386.85</v>
      </c>
      <c r="E200" s="59"/>
      <c r="F200" s="59"/>
      <c r="G200" s="59"/>
      <c r="I200" s="55"/>
      <c r="J200" s="55"/>
      <c r="K200" s="7"/>
      <c r="L200" s="7"/>
      <c r="M200" s="7"/>
      <c r="N200" s="7"/>
      <c r="O200" s="7"/>
      <c r="P200" s="7"/>
    </row>
    <row r="201" spans="2:16">
      <c r="B201" s="58" t="s">
        <v>150</v>
      </c>
      <c r="C201" s="59">
        <v>32866.160000000003</v>
      </c>
      <c r="D201" s="59">
        <v>32866.160000000003</v>
      </c>
      <c r="E201" s="59"/>
      <c r="F201" s="59"/>
      <c r="G201" s="59"/>
      <c r="I201" s="55"/>
      <c r="J201" s="55"/>
      <c r="K201" s="7"/>
      <c r="L201" s="7"/>
      <c r="M201" s="7"/>
      <c r="N201" s="7"/>
      <c r="O201" s="7"/>
      <c r="P201" s="7"/>
    </row>
    <row r="202" spans="2:16">
      <c r="B202" s="58" t="s">
        <v>151</v>
      </c>
      <c r="C202" s="59">
        <v>8215.2000000000007</v>
      </c>
      <c r="D202" s="59">
        <v>8215.2000000000007</v>
      </c>
      <c r="E202" s="59"/>
      <c r="F202" s="59"/>
      <c r="G202" s="59"/>
      <c r="I202" s="55"/>
      <c r="J202" s="55"/>
      <c r="K202" s="7"/>
      <c r="L202" s="7"/>
      <c r="M202" s="7"/>
      <c r="N202" s="7"/>
      <c r="O202" s="7"/>
      <c r="P202" s="7"/>
    </row>
    <row r="203" spans="2:16">
      <c r="B203" s="58" t="s">
        <v>152</v>
      </c>
      <c r="C203" s="59">
        <v>98.02</v>
      </c>
      <c r="D203" s="59">
        <v>98.02</v>
      </c>
      <c r="E203" s="59"/>
      <c r="F203" s="59"/>
      <c r="G203" s="59"/>
      <c r="I203" s="55"/>
      <c r="J203" s="55"/>
      <c r="K203" s="7"/>
      <c r="L203" s="7"/>
      <c r="M203" s="7"/>
      <c r="N203" s="7"/>
      <c r="O203" s="7"/>
      <c r="P203" s="7"/>
    </row>
    <row r="204" spans="2:16">
      <c r="B204" s="58" t="s">
        <v>153</v>
      </c>
      <c r="C204" s="59">
        <v>1431267.88</v>
      </c>
      <c r="D204" s="59">
        <v>1431267.88</v>
      </c>
      <c r="E204" s="59"/>
      <c r="F204" s="59"/>
      <c r="G204" s="59"/>
      <c r="I204" s="55"/>
      <c r="J204" s="55"/>
      <c r="K204" s="7"/>
      <c r="L204" s="7"/>
      <c r="M204" s="7"/>
      <c r="N204" s="7"/>
      <c r="O204" s="7"/>
      <c r="P204" s="7"/>
    </row>
    <row r="205" spans="2:16">
      <c r="B205" s="58" t="s">
        <v>154</v>
      </c>
      <c r="C205" s="59">
        <v>1020697</v>
      </c>
      <c r="D205" s="59">
        <v>1020697</v>
      </c>
      <c r="E205" s="59"/>
      <c r="F205" s="59"/>
      <c r="G205" s="59"/>
      <c r="I205" s="55"/>
      <c r="J205" s="55"/>
      <c r="K205" s="7"/>
      <c r="L205" s="7"/>
      <c r="M205" s="7"/>
      <c r="N205" s="7"/>
      <c r="O205" s="7"/>
      <c r="P205" s="7"/>
    </row>
    <row r="206" spans="2:16">
      <c r="B206" s="58" t="s">
        <v>155</v>
      </c>
      <c r="C206" s="59">
        <v>24540895.859999999</v>
      </c>
      <c r="D206" s="59">
        <v>24540895.859999999</v>
      </c>
      <c r="E206" s="59"/>
      <c r="F206" s="59"/>
      <c r="G206" s="59"/>
      <c r="I206" s="55"/>
      <c r="J206" s="55"/>
      <c r="K206" s="7"/>
      <c r="L206" s="7"/>
      <c r="M206" s="7"/>
      <c r="N206" s="7"/>
      <c r="O206" s="7"/>
      <c r="P206" s="7"/>
    </row>
    <row r="207" spans="2:16">
      <c r="B207" s="58" t="s">
        <v>156</v>
      </c>
      <c r="C207" s="59">
        <v>23480379.899999999</v>
      </c>
      <c r="D207" s="59">
        <v>23480379.899999999</v>
      </c>
      <c r="E207" s="59"/>
      <c r="F207" s="59"/>
      <c r="G207" s="59"/>
      <c r="I207" s="55"/>
      <c r="J207" s="55"/>
      <c r="K207" s="7"/>
      <c r="L207" s="7"/>
      <c r="M207" s="7"/>
      <c r="N207" s="7"/>
      <c r="O207" s="7"/>
      <c r="P207" s="7"/>
    </row>
    <row r="208" spans="2:16">
      <c r="B208" s="58" t="s">
        <v>157</v>
      </c>
      <c r="C208" s="59">
        <v>39242.400000000001</v>
      </c>
      <c r="D208" s="59">
        <v>39242.400000000001</v>
      </c>
      <c r="E208" s="59">
        <v>0</v>
      </c>
      <c r="F208" s="59"/>
      <c r="G208" s="59"/>
      <c r="I208" s="55"/>
      <c r="J208" s="55"/>
      <c r="K208" s="7"/>
      <c r="L208" s="7"/>
      <c r="M208" s="7"/>
      <c r="N208" s="7"/>
      <c r="O208" s="7"/>
      <c r="P208" s="7"/>
    </row>
    <row r="209" spans="2:16">
      <c r="B209" s="58" t="s">
        <v>158</v>
      </c>
      <c r="C209" s="59">
        <v>2803704.97</v>
      </c>
      <c r="D209" s="59">
        <v>2803704.97</v>
      </c>
      <c r="E209" s="59">
        <v>0</v>
      </c>
      <c r="F209" s="59"/>
      <c r="G209" s="59"/>
      <c r="I209" s="55"/>
      <c r="J209" s="55"/>
      <c r="K209" s="7"/>
      <c r="L209" s="7"/>
      <c r="M209" s="7"/>
      <c r="N209" s="7"/>
      <c r="O209" s="7"/>
      <c r="P209" s="7"/>
    </row>
    <row r="210" spans="2:16">
      <c r="B210" s="58" t="s">
        <v>159</v>
      </c>
      <c r="C210" s="59">
        <v>2914.98</v>
      </c>
      <c r="D210" s="59">
        <v>2914.98</v>
      </c>
      <c r="E210" s="59"/>
      <c r="F210" s="59"/>
      <c r="G210" s="59"/>
      <c r="I210" s="55"/>
      <c r="J210" s="55"/>
      <c r="K210" s="7"/>
      <c r="L210" s="7"/>
      <c r="M210" s="7"/>
      <c r="N210" s="7"/>
      <c r="O210" s="7"/>
      <c r="P210" s="7"/>
    </row>
    <row r="211" spans="2:16">
      <c r="B211" s="58" t="s">
        <v>160</v>
      </c>
      <c r="C211" s="59">
        <v>7033.44</v>
      </c>
      <c r="D211" s="59">
        <v>7033.44</v>
      </c>
      <c r="E211" s="59"/>
      <c r="F211" s="59"/>
      <c r="G211" s="59"/>
      <c r="I211" s="55"/>
      <c r="J211" s="55"/>
      <c r="K211" s="7"/>
      <c r="L211" s="7"/>
      <c r="M211" s="7"/>
      <c r="N211" s="7"/>
      <c r="O211" s="7"/>
      <c r="P211" s="7"/>
    </row>
    <row r="212" spans="2:16">
      <c r="B212" s="58" t="s">
        <v>161</v>
      </c>
      <c r="C212" s="59">
        <v>187464.87</v>
      </c>
      <c r="D212" s="59">
        <v>187464.87</v>
      </c>
      <c r="E212" s="59"/>
      <c r="F212" s="59"/>
      <c r="G212" s="59"/>
      <c r="I212" s="55"/>
      <c r="J212" s="55"/>
      <c r="K212" s="7"/>
      <c r="L212" s="7"/>
      <c r="M212" s="7"/>
      <c r="N212" s="7"/>
      <c r="O212" s="7"/>
      <c r="P212" s="7"/>
    </row>
    <row r="213" spans="2:16">
      <c r="B213" s="58" t="s">
        <v>162</v>
      </c>
      <c r="C213" s="59">
        <v>256144.62</v>
      </c>
      <c r="D213" s="59">
        <v>256144.62</v>
      </c>
      <c r="E213" s="59"/>
      <c r="F213" s="59"/>
      <c r="G213" s="59"/>
      <c r="I213" s="55"/>
      <c r="J213" s="55"/>
      <c r="K213" s="7"/>
      <c r="L213" s="7"/>
      <c r="M213" s="7"/>
      <c r="N213" s="7"/>
      <c r="O213" s="7"/>
      <c r="P213" s="7"/>
    </row>
    <row r="214" spans="2:16">
      <c r="B214" s="58" t="s">
        <v>163</v>
      </c>
      <c r="C214" s="59">
        <v>1255947.1599999999</v>
      </c>
      <c r="D214" s="59">
        <v>1255947.1599999999</v>
      </c>
      <c r="E214" s="59"/>
      <c r="F214" s="59"/>
      <c r="G214" s="59"/>
      <c r="I214" s="55"/>
      <c r="J214" s="55"/>
      <c r="K214" s="7"/>
      <c r="L214" s="7"/>
      <c r="M214" s="7"/>
      <c r="N214" s="7"/>
      <c r="O214" s="7"/>
      <c r="P214" s="7"/>
    </row>
    <row r="215" spans="2:16">
      <c r="B215" s="58" t="s">
        <v>164</v>
      </c>
      <c r="C215" s="59">
        <v>362341.71</v>
      </c>
      <c r="D215" s="59">
        <v>362341.71</v>
      </c>
      <c r="E215" s="59"/>
      <c r="F215" s="59"/>
      <c r="G215" s="59"/>
      <c r="I215" s="55"/>
      <c r="J215" s="55"/>
      <c r="K215" s="7"/>
      <c r="L215" s="7"/>
      <c r="M215" s="7"/>
      <c r="N215" s="7"/>
      <c r="O215" s="7"/>
      <c r="P215" s="7"/>
    </row>
    <row r="216" spans="2:16">
      <c r="B216" s="58" t="s">
        <v>165</v>
      </c>
      <c r="C216" s="59">
        <v>1502083.22</v>
      </c>
      <c r="D216" s="59">
        <v>1502083.22</v>
      </c>
      <c r="E216" s="59"/>
      <c r="F216" s="59"/>
      <c r="G216" s="59"/>
      <c r="I216" s="55"/>
      <c r="J216" s="55"/>
      <c r="K216" s="7"/>
      <c r="L216" s="7"/>
      <c r="M216" s="7"/>
      <c r="N216" s="7"/>
      <c r="O216" s="7"/>
      <c r="P216" s="7"/>
    </row>
    <row r="217" spans="2:16">
      <c r="B217" s="58" t="s">
        <v>166</v>
      </c>
      <c r="C217" s="59">
        <v>1460068.28</v>
      </c>
      <c r="D217" s="59">
        <v>1460068.28</v>
      </c>
      <c r="E217" s="59"/>
      <c r="F217" s="59"/>
      <c r="G217" s="59"/>
      <c r="I217" s="55"/>
      <c r="J217" s="55"/>
      <c r="K217" s="7"/>
      <c r="L217" s="7"/>
      <c r="M217" s="7"/>
      <c r="N217" s="7"/>
      <c r="O217" s="7"/>
      <c r="P217" s="7"/>
    </row>
    <row r="218" spans="2:16">
      <c r="B218" s="58"/>
      <c r="C218" s="59"/>
      <c r="D218" s="59"/>
      <c r="E218" s="59"/>
      <c r="F218" s="59"/>
      <c r="G218" s="59"/>
    </row>
    <row r="219" spans="2:16">
      <c r="B219" s="64"/>
      <c r="C219" s="82"/>
      <c r="D219" s="82"/>
      <c r="E219" s="82"/>
      <c r="F219" s="82"/>
      <c r="G219" s="82"/>
    </row>
    <row r="220" spans="2:16">
      <c r="C220" s="99">
        <f>SUM(C192:C219)</f>
        <v>77778779.110000014</v>
      </c>
      <c r="D220" s="99">
        <f>SUM(D192:D219)</f>
        <v>75211887</v>
      </c>
      <c r="E220" s="99">
        <f>SUM(E192:E219)</f>
        <v>2566892.11</v>
      </c>
      <c r="F220" s="99">
        <f>SUM(F192:F219)</f>
        <v>0</v>
      </c>
      <c r="G220" s="99">
        <f>SUM(G192:G219)</f>
        <v>0</v>
      </c>
    </row>
    <row r="221" spans="2:16">
      <c r="B221" s="2" t="s">
        <v>167</v>
      </c>
      <c r="D221" s="100"/>
    </row>
    <row r="224" spans="2:16">
      <c r="B224" s="85" t="s">
        <v>168</v>
      </c>
      <c r="C224" s="86" t="s">
        <v>8</v>
      </c>
      <c r="D224" s="18" t="s">
        <v>169</v>
      </c>
      <c r="E224" s="18" t="s">
        <v>133</v>
      </c>
      <c r="F224" s="19"/>
    </row>
    <row r="225" spans="2:6">
      <c r="B225" s="20" t="s">
        <v>170</v>
      </c>
      <c r="C225" s="101"/>
      <c r="D225" s="102"/>
      <c r="E225" s="103"/>
      <c r="F225" s="104"/>
    </row>
    <row r="226" spans="2:6">
      <c r="B226" s="105" t="s">
        <v>45</v>
      </c>
      <c r="C226" s="106"/>
      <c r="D226" s="104"/>
      <c r="E226" s="107"/>
      <c r="F226" s="104"/>
    </row>
    <row r="227" spans="2:6">
      <c r="B227" s="108"/>
      <c r="C227" s="109"/>
      <c r="D227" s="110"/>
      <c r="E227" s="111"/>
      <c r="F227" s="104"/>
    </row>
    <row r="228" spans="2:6">
      <c r="C228" s="18">
        <f>SUM(C226:C227)</f>
        <v>0</v>
      </c>
      <c r="D228" s="231"/>
      <c r="E228" s="232"/>
      <c r="F228" s="112"/>
    </row>
    <row r="229" spans="2:6">
      <c r="F229" s="35"/>
    </row>
    <row r="230" spans="2:6">
      <c r="F230" s="35"/>
    </row>
    <row r="231" spans="2:6" ht="25.5">
      <c r="B231" s="113" t="s">
        <v>171</v>
      </c>
      <c r="C231" s="114" t="s">
        <v>8</v>
      </c>
      <c r="D231" s="18" t="s">
        <v>169</v>
      </c>
      <c r="E231" s="115" t="s">
        <v>133</v>
      </c>
      <c r="F231" s="19"/>
    </row>
    <row r="232" spans="2:6">
      <c r="B232" s="24" t="s">
        <v>172</v>
      </c>
      <c r="C232" s="116"/>
      <c r="D232" s="107"/>
      <c r="E232" s="117"/>
      <c r="F232" s="104"/>
    </row>
    <row r="233" spans="2:6">
      <c r="B233" s="116" t="s">
        <v>173</v>
      </c>
      <c r="C233" s="118">
        <v>5000</v>
      </c>
      <c r="D233" s="107"/>
      <c r="E233" s="117"/>
      <c r="F233" s="104"/>
    </row>
    <row r="234" spans="2:6">
      <c r="B234" s="108"/>
      <c r="C234" s="108"/>
      <c r="D234" s="111"/>
      <c r="E234" s="119"/>
      <c r="F234" s="104"/>
    </row>
    <row r="235" spans="2:6">
      <c r="C235" s="120">
        <v>1572.74</v>
      </c>
      <c r="D235" s="229"/>
      <c r="E235" s="230"/>
      <c r="F235" s="112"/>
    </row>
    <row r="236" spans="2:6" ht="15">
      <c r="B236"/>
      <c r="F236" s="35"/>
    </row>
    <row r="237" spans="2:6">
      <c r="F237" s="35"/>
    </row>
    <row r="238" spans="2:6">
      <c r="B238" s="85" t="s">
        <v>174</v>
      </c>
      <c r="C238" s="86" t="s">
        <v>8</v>
      </c>
      <c r="D238" s="18" t="s">
        <v>169</v>
      </c>
      <c r="E238" s="18" t="s">
        <v>133</v>
      </c>
      <c r="F238" s="19"/>
    </row>
    <row r="239" spans="2:6">
      <c r="B239" s="20" t="s">
        <v>175</v>
      </c>
      <c r="C239" s="101"/>
      <c r="D239" s="102"/>
      <c r="E239" s="103"/>
      <c r="F239" s="104"/>
    </row>
    <row r="240" spans="2:6">
      <c r="B240" s="105" t="s">
        <v>45</v>
      </c>
      <c r="C240" s="106"/>
      <c r="D240" s="104"/>
      <c r="E240" s="107"/>
      <c r="F240" s="104"/>
    </row>
    <row r="241" spans="2:6">
      <c r="B241" s="108"/>
      <c r="C241" s="109"/>
      <c r="D241" s="110"/>
      <c r="E241" s="111"/>
      <c r="F241" s="104"/>
    </row>
    <row r="242" spans="2:6">
      <c r="C242" s="18">
        <f>SUM(C240:C241)</f>
        <v>0</v>
      </c>
      <c r="D242" s="231"/>
      <c r="E242" s="232"/>
      <c r="F242" s="112"/>
    </row>
    <row r="243" spans="2:6">
      <c r="F243" s="35"/>
    </row>
    <row r="244" spans="2:6">
      <c r="F244" s="35"/>
    </row>
    <row r="245" spans="2:6">
      <c r="B245" s="85" t="s">
        <v>176</v>
      </c>
      <c r="C245" s="86" t="s">
        <v>8</v>
      </c>
      <c r="D245" s="121" t="s">
        <v>169</v>
      </c>
      <c r="E245" s="121" t="s">
        <v>49</v>
      </c>
      <c r="F245" s="19"/>
    </row>
    <row r="246" spans="2:6">
      <c r="B246" s="20" t="s">
        <v>177</v>
      </c>
      <c r="C246" s="21"/>
      <c r="D246" s="21">
        <v>0</v>
      </c>
      <c r="E246" s="21">
        <v>0</v>
      </c>
      <c r="F246" s="23"/>
    </row>
    <row r="247" spans="2:6">
      <c r="B247" s="58" t="s">
        <v>178</v>
      </c>
      <c r="C247" s="29">
        <v>0</v>
      </c>
      <c r="D247" s="25">
        <v>0</v>
      </c>
      <c r="E247" s="25">
        <v>0</v>
      </c>
      <c r="F247" s="23"/>
    </row>
    <row r="248" spans="2:6">
      <c r="B248" s="64"/>
      <c r="C248" s="122"/>
      <c r="D248" s="122">
        <v>0</v>
      </c>
      <c r="E248" s="122">
        <v>0</v>
      </c>
      <c r="F248" s="123"/>
    </row>
    <row r="249" spans="2:6">
      <c r="C249" s="34">
        <f>SUM(C247:C248)</f>
        <v>0</v>
      </c>
      <c r="D249" s="231"/>
      <c r="E249" s="232"/>
      <c r="F249" s="112"/>
    </row>
    <row r="253" spans="2:6">
      <c r="B253" s="9" t="s">
        <v>179</v>
      </c>
    </row>
    <row r="254" spans="2:6">
      <c r="B254" s="9"/>
    </row>
    <row r="255" spans="2:6">
      <c r="B255" s="9" t="s">
        <v>180</v>
      </c>
    </row>
    <row r="257" spans="2:10">
      <c r="B257" s="124" t="s">
        <v>181</v>
      </c>
      <c r="C257" s="125" t="s">
        <v>8</v>
      </c>
      <c r="D257" s="18" t="s">
        <v>182</v>
      </c>
      <c r="E257" s="18" t="s">
        <v>49</v>
      </c>
      <c r="F257" s="19"/>
    </row>
    <row r="258" spans="2:10">
      <c r="B258" s="67" t="s">
        <v>183</v>
      </c>
      <c r="C258" s="78"/>
      <c r="D258" s="78"/>
      <c r="E258" s="78"/>
      <c r="F258" s="126"/>
      <c r="G258" s="2" t="s">
        <v>140</v>
      </c>
      <c r="J258" s="2" t="str">
        <f>CONCATENATE(H257,G257,I257)</f>
        <v/>
      </c>
    </row>
    <row r="259" spans="2:10">
      <c r="B259" s="58" t="s">
        <v>184</v>
      </c>
      <c r="C259" s="63">
        <v>24806848</v>
      </c>
      <c r="D259" s="54"/>
      <c r="E259" s="54"/>
      <c r="F259" s="126"/>
      <c r="G259" s="2" t="s">
        <v>140</v>
      </c>
    </row>
    <row r="260" spans="2:10">
      <c r="B260" s="58" t="s">
        <v>185</v>
      </c>
      <c r="C260" s="63">
        <v>14877872</v>
      </c>
      <c r="D260" s="54"/>
      <c r="E260" s="54"/>
      <c r="F260" s="126"/>
      <c r="G260" s="2" t="s">
        <v>140</v>
      </c>
    </row>
    <row r="261" spans="2:10">
      <c r="B261" s="58" t="s">
        <v>186</v>
      </c>
      <c r="C261" s="63">
        <v>724992</v>
      </c>
      <c r="D261" s="54"/>
      <c r="E261" s="54"/>
      <c r="F261" s="126"/>
    </row>
    <row r="262" spans="2:10">
      <c r="B262" s="58" t="s">
        <v>187</v>
      </c>
      <c r="C262" s="63">
        <v>381282</v>
      </c>
      <c r="D262" s="54"/>
      <c r="E262" s="54"/>
      <c r="F262" s="126"/>
      <c r="G262" s="2" t="s">
        <v>140</v>
      </c>
    </row>
    <row r="263" spans="2:10">
      <c r="B263" s="58" t="s">
        <v>188</v>
      </c>
      <c r="C263" s="63">
        <v>37639</v>
      </c>
      <c r="D263" s="54"/>
      <c r="E263" s="54"/>
      <c r="F263" s="126"/>
      <c r="G263" s="2" t="s">
        <v>140</v>
      </c>
    </row>
    <row r="264" spans="2:10">
      <c r="B264" s="58" t="s">
        <v>189</v>
      </c>
      <c r="C264" s="63">
        <v>681438</v>
      </c>
      <c r="D264" s="54"/>
      <c r="E264" s="54"/>
      <c r="F264" s="126"/>
      <c r="G264" s="2" t="s">
        <v>140</v>
      </c>
    </row>
    <row r="265" spans="2:10">
      <c r="B265" s="58" t="s">
        <v>190</v>
      </c>
      <c r="C265" s="63">
        <v>2995416</v>
      </c>
      <c r="D265" s="54"/>
      <c r="E265" s="54"/>
      <c r="F265" s="126"/>
      <c r="G265" s="2" t="s">
        <v>140</v>
      </c>
    </row>
    <row r="266" spans="2:10">
      <c r="B266" s="58" t="s">
        <v>191</v>
      </c>
      <c r="C266" s="63">
        <v>5401</v>
      </c>
      <c r="D266" s="54"/>
      <c r="E266" s="54"/>
      <c r="F266" s="126"/>
      <c r="G266" s="2" t="s">
        <v>140</v>
      </c>
    </row>
    <row r="267" spans="2:10">
      <c r="B267" s="58"/>
      <c r="C267" s="63"/>
      <c r="D267" s="54"/>
      <c r="E267" s="54"/>
      <c r="F267" s="126"/>
    </row>
    <row r="268" spans="2:10" ht="25.5">
      <c r="B268" s="127" t="s">
        <v>192</v>
      </c>
      <c r="C268" s="54"/>
      <c r="D268" s="54"/>
      <c r="E268" s="54"/>
      <c r="F268" s="126"/>
    </row>
    <row r="269" spans="2:10">
      <c r="B269" s="58" t="s">
        <v>193</v>
      </c>
      <c r="C269" s="59">
        <v>242866091.75999999</v>
      </c>
      <c r="D269" s="54"/>
      <c r="E269" s="54"/>
      <c r="F269" s="126"/>
    </row>
    <row r="270" spans="2:10">
      <c r="B270" s="58" t="s">
        <v>194</v>
      </c>
      <c r="C270" s="59">
        <v>6072423.9500000002</v>
      </c>
      <c r="D270" s="54"/>
      <c r="E270" s="54"/>
      <c r="F270" s="126"/>
    </row>
    <row r="271" spans="2:10">
      <c r="B271" s="58" t="s">
        <v>195</v>
      </c>
      <c r="C271" s="59">
        <v>17670894.329999998</v>
      </c>
      <c r="D271" s="54"/>
      <c r="E271" s="54"/>
      <c r="F271" s="126"/>
    </row>
    <row r="272" spans="2:10">
      <c r="B272" s="58" t="s">
        <v>196</v>
      </c>
      <c r="C272" s="59">
        <v>2362978.16</v>
      </c>
      <c r="D272" s="54"/>
      <c r="E272" s="54"/>
      <c r="F272" s="126"/>
    </row>
    <row r="273" spans="2:6">
      <c r="B273" s="58"/>
      <c r="C273" s="59"/>
      <c r="D273" s="54"/>
      <c r="E273" s="54"/>
      <c r="F273" s="126"/>
    </row>
    <row r="274" spans="2:6">
      <c r="B274" s="64"/>
      <c r="C274" s="65"/>
      <c r="D274" s="65"/>
      <c r="E274" s="65"/>
      <c r="F274" s="126"/>
    </row>
    <row r="275" spans="2:6">
      <c r="C275" s="99">
        <f>SUM(C259:C274)</f>
        <v>313483276.19999999</v>
      </c>
      <c r="D275" s="231"/>
      <c r="E275" s="232"/>
      <c r="F275" s="112"/>
    </row>
    <row r="278" spans="2:6">
      <c r="B278" s="124" t="s">
        <v>197</v>
      </c>
      <c r="C278" s="125" t="s">
        <v>8</v>
      </c>
      <c r="D278" s="18" t="s">
        <v>182</v>
      </c>
      <c r="E278" s="18" t="s">
        <v>49</v>
      </c>
      <c r="F278" s="19"/>
    </row>
    <row r="279" spans="2:6" ht="27" customHeight="1">
      <c r="B279" s="128" t="s">
        <v>198</v>
      </c>
      <c r="C279" s="78"/>
      <c r="D279" s="78"/>
      <c r="E279" s="78"/>
      <c r="F279" s="126"/>
    </row>
    <row r="280" spans="2:6">
      <c r="B280" s="129" t="s">
        <v>199</v>
      </c>
      <c r="C280" s="59">
        <v>1231337.32</v>
      </c>
      <c r="D280" s="54"/>
      <c r="E280" s="54"/>
      <c r="F280" s="126"/>
    </row>
    <row r="281" spans="2:6">
      <c r="B281" s="129" t="s">
        <v>200</v>
      </c>
      <c r="C281" s="59">
        <v>2235</v>
      </c>
      <c r="D281" s="54"/>
      <c r="E281" s="54"/>
      <c r="F281" s="126"/>
    </row>
    <row r="282" spans="2:6">
      <c r="B282" s="129" t="s">
        <v>201</v>
      </c>
      <c r="C282" s="59">
        <v>237912.89</v>
      </c>
      <c r="D282" s="54"/>
      <c r="E282" s="54"/>
      <c r="F282" s="126"/>
    </row>
    <row r="283" spans="2:6">
      <c r="B283" s="129" t="s">
        <v>202</v>
      </c>
      <c r="C283" s="59">
        <v>83090.559999999998</v>
      </c>
      <c r="D283" s="54"/>
      <c r="E283" s="54"/>
      <c r="F283" s="126"/>
    </row>
    <row r="284" spans="2:6">
      <c r="B284" s="129" t="s">
        <v>203</v>
      </c>
      <c r="C284" s="59">
        <v>44914</v>
      </c>
      <c r="D284" s="54"/>
      <c r="E284" s="54"/>
      <c r="F284" s="126"/>
    </row>
    <row r="285" spans="2:6">
      <c r="B285" s="129" t="s">
        <v>204</v>
      </c>
      <c r="C285" s="59">
        <v>83906.38</v>
      </c>
      <c r="D285" s="54"/>
      <c r="E285" s="54"/>
      <c r="F285" s="126"/>
    </row>
    <row r="286" spans="2:6">
      <c r="B286" s="129" t="s">
        <v>205</v>
      </c>
      <c r="C286" s="59">
        <v>250</v>
      </c>
      <c r="D286" s="54"/>
      <c r="E286" s="54"/>
      <c r="F286" s="126"/>
    </row>
    <row r="287" spans="2:6">
      <c r="B287" s="129" t="s">
        <v>206</v>
      </c>
      <c r="C287" s="59">
        <v>587</v>
      </c>
      <c r="D287" s="54"/>
      <c r="E287" s="54"/>
      <c r="F287" s="126"/>
    </row>
    <row r="288" spans="2:6">
      <c r="B288" s="64"/>
      <c r="C288" s="65"/>
      <c r="D288" s="65"/>
      <c r="E288" s="65"/>
      <c r="F288" s="126"/>
    </row>
    <row r="289" spans="2:7">
      <c r="C289" s="120">
        <f>SUM(C280:C288)</f>
        <v>1684233.15</v>
      </c>
      <c r="D289" s="231"/>
      <c r="E289" s="232"/>
      <c r="F289" s="112"/>
    </row>
    <row r="293" spans="2:7">
      <c r="B293" s="9" t="s">
        <v>207</v>
      </c>
    </row>
    <row r="295" spans="2:7">
      <c r="B295" s="124" t="s">
        <v>208</v>
      </c>
      <c r="C295" s="125" t="s">
        <v>8</v>
      </c>
      <c r="D295" s="18" t="s">
        <v>209</v>
      </c>
      <c r="E295" s="18" t="s">
        <v>210</v>
      </c>
      <c r="F295" s="19"/>
    </row>
    <row r="296" spans="2:7">
      <c r="B296" s="67" t="s">
        <v>211</v>
      </c>
      <c r="C296" s="78"/>
      <c r="D296" s="78"/>
      <c r="E296" s="78">
        <v>0</v>
      </c>
      <c r="F296" s="126"/>
    </row>
    <row r="297" spans="2:7" ht="51">
      <c r="B297" s="130" t="s">
        <v>212</v>
      </c>
      <c r="C297" s="131">
        <v>126200079.09</v>
      </c>
      <c r="D297" s="132">
        <v>0.65480954890967324</v>
      </c>
      <c r="E297" s="133" t="s">
        <v>213</v>
      </c>
      <c r="F297" s="134"/>
      <c r="G297" s="2" t="s">
        <v>140</v>
      </c>
    </row>
    <row r="298" spans="2:7">
      <c r="B298" s="130" t="s">
        <v>214</v>
      </c>
      <c r="C298" s="131">
        <v>1838014.51</v>
      </c>
      <c r="D298" s="135">
        <v>9.5368359581155162E-3</v>
      </c>
      <c r="E298" s="133"/>
      <c r="F298" s="134"/>
      <c r="G298" s="2" t="s">
        <v>140</v>
      </c>
    </row>
    <row r="299" spans="2:7">
      <c r="B299" s="130" t="s">
        <v>215</v>
      </c>
      <c r="C299" s="131">
        <v>7591.42</v>
      </c>
      <c r="D299" s="135">
        <v>3.938931212744196E-5</v>
      </c>
      <c r="E299" s="133"/>
      <c r="F299" s="134"/>
      <c r="G299" s="2" t="s">
        <v>140</v>
      </c>
    </row>
    <row r="300" spans="2:7">
      <c r="B300" s="130" t="s">
        <v>216</v>
      </c>
      <c r="C300" s="131">
        <v>54409.62</v>
      </c>
      <c r="D300" s="135">
        <v>2.8231312520128106E-4</v>
      </c>
      <c r="E300" s="133"/>
      <c r="F300" s="134"/>
      <c r="G300" s="2" t="s">
        <v>140</v>
      </c>
    </row>
    <row r="301" spans="2:7">
      <c r="B301" s="130" t="s">
        <v>217</v>
      </c>
      <c r="C301" s="131">
        <v>50824.44</v>
      </c>
      <c r="D301" s="135">
        <v>2.6371083813864156E-4</v>
      </c>
      <c r="E301" s="133"/>
      <c r="F301" s="134"/>
      <c r="G301" s="2" t="s">
        <v>140</v>
      </c>
    </row>
    <row r="302" spans="2:7">
      <c r="B302" s="130" t="s">
        <v>218</v>
      </c>
      <c r="C302" s="131">
        <v>16823957.640000001</v>
      </c>
      <c r="D302" s="135">
        <v>8.7293828914856764E-2</v>
      </c>
      <c r="E302" s="133"/>
      <c r="F302" s="134"/>
      <c r="G302" s="2" t="s">
        <v>140</v>
      </c>
    </row>
    <row r="303" spans="2:7">
      <c r="B303" s="130" t="s">
        <v>219</v>
      </c>
      <c r="C303" s="131">
        <v>7348058.0499999998</v>
      </c>
      <c r="D303" s="135">
        <v>3.8126589236534475E-2</v>
      </c>
      <c r="E303" s="133"/>
      <c r="F303" s="134"/>
      <c r="G303" s="2" t="s">
        <v>140</v>
      </c>
    </row>
    <row r="304" spans="2:7">
      <c r="B304" s="130" t="s">
        <v>220</v>
      </c>
      <c r="C304" s="131">
        <v>2903839.96</v>
      </c>
      <c r="D304" s="135">
        <v>1.5067043919659113E-2</v>
      </c>
      <c r="E304" s="133"/>
      <c r="F304" s="134"/>
      <c r="G304" s="2" t="s">
        <v>140</v>
      </c>
    </row>
    <row r="305" spans="2:7">
      <c r="B305" s="130" t="s">
        <v>221</v>
      </c>
      <c r="C305" s="131">
        <v>8427086.5899999999</v>
      </c>
      <c r="D305" s="135">
        <v>4.3725303568830406E-2</v>
      </c>
      <c r="E305" s="133"/>
      <c r="F305" s="134"/>
      <c r="G305" s="2" t="s">
        <v>140</v>
      </c>
    </row>
    <row r="306" spans="2:7">
      <c r="B306" s="130" t="s">
        <v>222</v>
      </c>
      <c r="C306" s="131">
        <v>1038602.99</v>
      </c>
      <c r="D306" s="135">
        <v>5.3889598190594752E-3</v>
      </c>
      <c r="E306" s="133"/>
      <c r="F306" s="134"/>
      <c r="G306" s="2" t="s">
        <v>140</v>
      </c>
    </row>
    <row r="307" spans="2:7">
      <c r="B307" s="130" t="s">
        <v>223</v>
      </c>
      <c r="C307" s="131">
        <v>5968515.3499999996</v>
      </c>
      <c r="D307" s="135">
        <v>3.0968608515742575E-2</v>
      </c>
      <c r="E307" s="133"/>
      <c r="F307" s="134"/>
      <c r="G307" s="2" t="s">
        <v>140</v>
      </c>
    </row>
    <row r="308" spans="2:7">
      <c r="B308" s="130" t="s">
        <v>224</v>
      </c>
      <c r="C308" s="131">
        <v>585050.21</v>
      </c>
      <c r="D308" s="135">
        <v>3.0356277655452426E-3</v>
      </c>
      <c r="E308" s="133"/>
      <c r="F308" s="134"/>
      <c r="G308" s="2" t="s">
        <v>140</v>
      </c>
    </row>
    <row r="309" spans="2:7">
      <c r="B309" s="130" t="s">
        <v>225</v>
      </c>
      <c r="C309" s="131">
        <v>2500.2199999999998</v>
      </c>
      <c r="D309" s="135">
        <v>1.2972796389512493E-5</v>
      </c>
      <c r="E309" s="133"/>
      <c r="F309" s="134"/>
      <c r="G309" s="2" t="s">
        <v>140</v>
      </c>
    </row>
    <row r="310" spans="2:7">
      <c r="B310" s="130" t="s">
        <v>226</v>
      </c>
      <c r="C310" s="131">
        <v>161510.44</v>
      </c>
      <c r="D310" s="135">
        <v>8.3802307512961837E-4</v>
      </c>
      <c r="E310" s="133"/>
      <c r="F310" s="134"/>
      <c r="G310" s="2" t="s">
        <v>140</v>
      </c>
    </row>
    <row r="311" spans="2:7">
      <c r="B311" s="130" t="s">
        <v>227</v>
      </c>
      <c r="C311" s="131">
        <v>299</v>
      </c>
      <c r="D311" s="135">
        <v>1.5514099241123726E-6</v>
      </c>
      <c r="E311" s="133"/>
      <c r="F311" s="134"/>
      <c r="G311" s="2" t="s">
        <v>140</v>
      </c>
    </row>
    <row r="312" spans="2:7">
      <c r="B312" s="130" t="s">
        <v>228</v>
      </c>
      <c r="C312" s="131">
        <v>2984.11</v>
      </c>
      <c r="D312" s="135">
        <v>1.5483538022217297E-5</v>
      </c>
      <c r="E312" s="133"/>
      <c r="F312" s="134"/>
      <c r="G312" s="2" t="s">
        <v>140</v>
      </c>
    </row>
    <row r="313" spans="2:7">
      <c r="B313" s="130" t="s">
        <v>229</v>
      </c>
      <c r="C313" s="131">
        <v>679585.59</v>
      </c>
      <c r="D313" s="135">
        <v>3.5261398950159257E-3</v>
      </c>
      <c r="E313" s="133"/>
      <c r="F313" s="134"/>
      <c r="G313" s="2" t="s">
        <v>140</v>
      </c>
    </row>
    <row r="314" spans="2:7">
      <c r="B314" s="130" t="s">
        <v>230</v>
      </c>
      <c r="C314" s="131">
        <v>538048.76</v>
      </c>
      <c r="D314" s="135">
        <v>2.7917531301684152E-3</v>
      </c>
      <c r="E314" s="133"/>
      <c r="F314" s="134"/>
      <c r="G314" s="2" t="s">
        <v>140</v>
      </c>
    </row>
    <row r="315" spans="2:7">
      <c r="B315" s="130" t="s">
        <v>231</v>
      </c>
      <c r="C315" s="131">
        <v>1758</v>
      </c>
      <c r="D315" s="135">
        <v>9.1216677143463245E-6</v>
      </c>
      <c r="E315" s="133"/>
      <c r="F315" s="134"/>
      <c r="G315" s="2" t="s">
        <v>140</v>
      </c>
    </row>
    <row r="316" spans="2:7">
      <c r="B316" s="130" t="s">
        <v>232</v>
      </c>
      <c r="C316" s="131">
        <v>84403.5</v>
      </c>
      <c r="D316" s="135">
        <v>4.3794122919671783E-4</v>
      </c>
      <c r="E316" s="133"/>
      <c r="F316" s="134"/>
      <c r="G316" s="2" t="s">
        <v>140</v>
      </c>
    </row>
    <row r="317" spans="2:7">
      <c r="B317" s="130" t="s">
        <v>233</v>
      </c>
      <c r="C317" s="131">
        <v>710.58</v>
      </c>
      <c r="D317" s="135">
        <v>3.6869594109557517E-6</v>
      </c>
      <c r="E317" s="133"/>
      <c r="F317" s="134"/>
      <c r="G317" s="2" t="s">
        <v>140</v>
      </c>
    </row>
    <row r="318" spans="2:7">
      <c r="B318" s="130" t="s">
        <v>234</v>
      </c>
      <c r="C318" s="131">
        <v>1176.01</v>
      </c>
      <c r="D318" s="135">
        <v>6.1019183439979642E-6</v>
      </c>
      <c r="E318" s="133"/>
      <c r="F318" s="134"/>
      <c r="G318" s="2" t="s">
        <v>140</v>
      </c>
    </row>
    <row r="319" spans="2:7">
      <c r="B319" s="130" t="s">
        <v>235</v>
      </c>
      <c r="C319" s="131">
        <v>130</v>
      </c>
      <c r="D319" s="135">
        <v>6.7452605396190112E-7</v>
      </c>
      <c r="E319" s="133"/>
      <c r="F319" s="134"/>
      <c r="G319" s="2" t="s">
        <v>140</v>
      </c>
    </row>
    <row r="320" spans="2:7">
      <c r="B320" s="130" t="s">
        <v>236</v>
      </c>
      <c r="C320" s="131">
        <v>116.12</v>
      </c>
      <c r="D320" s="135">
        <v>6.0250742604658426E-7</v>
      </c>
      <c r="E320" s="133"/>
      <c r="F320" s="134"/>
      <c r="G320" s="2" t="s">
        <v>140</v>
      </c>
    </row>
    <row r="321" spans="2:7">
      <c r="B321" s="130" t="s">
        <v>237</v>
      </c>
      <c r="C321" s="131">
        <v>898.01</v>
      </c>
      <c r="D321" s="135">
        <v>4.6594703209102063E-6</v>
      </c>
      <c r="E321" s="133"/>
      <c r="F321" s="134"/>
      <c r="G321" s="2" t="s">
        <v>140</v>
      </c>
    </row>
    <row r="322" spans="2:7">
      <c r="B322" s="130" t="s">
        <v>238</v>
      </c>
      <c r="C322" s="131">
        <v>5845.23</v>
      </c>
      <c r="D322" s="135">
        <v>3.0328922510767098E-5</v>
      </c>
      <c r="E322" s="133"/>
      <c r="F322" s="134"/>
      <c r="G322" s="2" t="s">
        <v>140</v>
      </c>
    </row>
    <row r="323" spans="2:7">
      <c r="B323" s="130" t="s">
        <v>239</v>
      </c>
      <c r="C323" s="131">
        <v>3407.45</v>
      </c>
      <c r="D323" s="135">
        <v>1.768010617363446E-5</v>
      </c>
      <c r="E323" s="133"/>
      <c r="F323" s="134"/>
      <c r="G323" s="2" t="s">
        <v>140</v>
      </c>
    </row>
    <row r="324" spans="2:7">
      <c r="B324" s="130" t="s">
        <v>240</v>
      </c>
      <c r="C324" s="131">
        <v>152169.76999999999</v>
      </c>
      <c r="D324" s="135">
        <v>7.8955749607992364E-4</v>
      </c>
      <c r="E324" s="133"/>
      <c r="F324" s="134"/>
      <c r="G324" s="2" t="s">
        <v>140</v>
      </c>
    </row>
    <row r="325" spans="2:7">
      <c r="B325" s="130" t="s">
        <v>241</v>
      </c>
      <c r="C325" s="131">
        <v>10183.5</v>
      </c>
      <c r="D325" s="135">
        <v>5.2838739004007841E-5</v>
      </c>
      <c r="E325" s="133"/>
      <c r="F325" s="134"/>
      <c r="G325" s="2" t="s">
        <v>140</v>
      </c>
    </row>
    <row r="326" spans="2:7">
      <c r="B326" s="130" t="s">
        <v>242</v>
      </c>
      <c r="C326" s="131">
        <v>210</v>
      </c>
      <c r="D326" s="135">
        <v>1.0896190102461478E-6</v>
      </c>
      <c r="E326" s="133"/>
      <c r="F326" s="134"/>
      <c r="G326" s="2" t="s">
        <v>140</v>
      </c>
    </row>
    <row r="327" spans="2:7">
      <c r="B327" s="130" t="s">
        <v>243</v>
      </c>
      <c r="C327" s="131">
        <v>97025.35</v>
      </c>
      <c r="D327" s="135">
        <v>5.0343174207517186E-4</v>
      </c>
      <c r="E327" s="133"/>
      <c r="F327" s="134"/>
      <c r="G327" s="2" t="s">
        <v>140</v>
      </c>
    </row>
    <row r="328" spans="2:7">
      <c r="B328" s="130" t="s">
        <v>244</v>
      </c>
      <c r="C328" s="131">
        <v>1211325.43</v>
      </c>
      <c r="D328" s="135">
        <v>6.2851581720123305E-3</v>
      </c>
      <c r="E328" s="133"/>
      <c r="F328" s="134"/>
      <c r="G328" s="2" t="s">
        <v>140</v>
      </c>
    </row>
    <row r="329" spans="2:7">
      <c r="B329" s="130" t="s">
        <v>245</v>
      </c>
      <c r="C329" s="131">
        <v>866.56</v>
      </c>
      <c r="D329" s="135">
        <v>4.4962869024709611E-6</v>
      </c>
      <c r="E329" s="133"/>
      <c r="F329" s="134"/>
      <c r="G329" s="2" t="s">
        <v>140</v>
      </c>
    </row>
    <row r="330" spans="2:7">
      <c r="B330" s="130" t="s">
        <v>246</v>
      </c>
      <c r="C330" s="131">
        <v>657566.06000000006</v>
      </c>
      <c r="D330" s="135">
        <v>3.4118879974698057E-3</v>
      </c>
      <c r="E330" s="133"/>
      <c r="F330" s="134"/>
      <c r="G330" s="2" t="s">
        <v>140</v>
      </c>
    </row>
    <row r="331" spans="2:7">
      <c r="B331" s="130" t="s">
        <v>247</v>
      </c>
      <c r="C331" s="131">
        <v>328880</v>
      </c>
      <c r="D331" s="135">
        <v>1.7064471432845388E-3</v>
      </c>
      <c r="E331" s="133"/>
      <c r="F331" s="134"/>
      <c r="G331" s="2" t="s">
        <v>140</v>
      </c>
    </row>
    <row r="332" spans="2:7">
      <c r="B332" s="130" t="s">
        <v>248</v>
      </c>
      <c r="C332" s="131">
        <v>488.58</v>
      </c>
      <c r="D332" s="135">
        <v>2.5350764572669663E-6</v>
      </c>
      <c r="E332" s="133"/>
      <c r="F332" s="134"/>
      <c r="G332" s="2" t="s">
        <v>140</v>
      </c>
    </row>
    <row r="333" spans="2:7">
      <c r="B333" s="130" t="s">
        <v>249</v>
      </c>
      <c r="C333" s="131">
        <v>1661.12</v>
      </c>
      <c r="D333" s="135">
        <v>8.6189901442861004E-6</v>
      </c>
      <c r="E333" s="133"/>
      <c r="F333" s="134"/>
      <c r="G333" s="2" t="s">
        <v>140</v>
      </c>
    </row>
    <row r="334" spans="2:7">
      <c r="B334" s="130" t="s">
        <v>250</v>
      </c>
      <c r="C334" s="131">
        <v>639188.64</v>
      </c>
      <c r="D334" s="135">
        <v>3.31653377751134E-3</v>
      </c>
      <c r="E334" s="133"/>
      <c r="F334" s="134"/>
      <c r="G334" s="2" t="s">
        <v>140</v>
      </c>
    </row>
    <row r="335" spans="2:7">
      <c r="B335" s="130" t="s">
        <v>251</v>
      </c>
      <c r="C335" s="131">
        <v>7219.15</v>
      </c>
      <c r="D335" s="135">
        <v>3.7457728941992756E-5</v>
      </c>
      <c r="E335" s="133"/>
      <c r="F335" s="134"/>
      <c r="G335" s="2" t="s">
        <v>140</v>
      </c>
    </row>
    <row r="336" spans="2:7">
      <c r="B336" s="130" t="s">
        <v>252</v>
      </c>
      <c r="C336" s="131">
        <v>1044.01</v>
      </c>
      <c r="D336" s="135">
        <v>5.4170149661289568E-6</v>
      </c>
      <c r="E336" s="133"/>
      <c r="F336" s="134"/>
      <c r="G336" s="2" t="s">
        <v>140</v>
      </c>
    </row>
    <row r="337" spans="2:7">
      <c r="B337" s="130" t="s">
        <v>253</v>
      </c>
      <c r="C337" s="131">
        <v>256466.18</v>
      </c>
      <c r="D337" s="135">
        <v>1.3307163105390973E-3</v>
      </c>
      <c r="E337" s="133"/>
      <c r="F337" s="134"/>
      <c r="G337" s="2" t="s">
        <v>140</v>
      </c>
    </row>
    <row r="338" spans="2:7">
      <c r="B338" s="130" t="s">
        <v>254</v>
      </c>
      <c r="C338" s="131">
        <v>1666.99</v>
      </c>
      <c r="D338" s="135">
        <v>8.6494475899534579E-6</v>
      </c>
      <c r="E338" s="133"/>
      <c r="F338" s="134"/>
      <c r="G338" s="2" t="s">
        <v>140</v>
      </c>
    </row>
    <row r="339" spans="2:7">
      <c r="B339" s="130" t="s">
        <v>255</v>
      </c>
      <c r="C339" s="131">
        <v>1749.56</v>
      </c>
      <c r="D339" s="135">
        <v>9.0778754074583348E-6</v>
      </c>
      <c r="E339" s="133"/>
      <c r="F339" s="134"/>
      <c r="G339" s="2" t="s">
        <v>140</v>
      </c>
    </row>
    <row r="340" spans="2:7">
      <c r="B340" s="130" t="s">
        <v>256</v>
      </c>
      <c r="C340" s="131">
        <v>1252.8</v>
      </c>
      <c r="D340" s="135">
        <v>6.5003556954113052E-6</v>
      </c>
      <c r="E340" s="133"/>
      <c r="F340" s="134"/>
      <c r="G340" s="2" t="s">
        <v>140</v>
      </c>
    </row>
    <row r="341" spans="2:7">
      <c r="B341" s="130" t="s">
        <v>257</v>
      </c>
      <c r="C341" s="131">
        <v>466899</v>
      </c>
      <c r="D341" s="135">
        <v>2.4225810774519819E-3</v>
      </c>
      <c r="E341" s="133"/>
      <c r="F341" s="134"/>
      <c r="G341" s="2" t="s">
        <v>140</v>
      </c>
    </row>
    <row r="342" spans="2:7">
      <c r="B342" s="130" t="s">
        <v>258</v>
      </c>
      <c r="C342" s="131">
        <v>51242.9</v>
      </c>
      <c r="D342" s="135">
        <v>2.6588208561972539E-4</v>
      </c>
      <c r="E342" s="133"/>
      <c r="F342" s="134"/>
      <c r="G342" s="2" t="s">
        <v>140</v>
      </c>
    </row>
    <row r="343" spans="2:7">
      <c r="B343" s="130" t="s">
        <v>259</v>
      </c>
      <c r="C343" s="131">
        <v>44725.45</v>
      </c>
      <c r="D343" s="135">
        <v>2.3206524077054082E-4</v>
      </c>
      <c r="E343" s="133"/>
      <c r="F343" s="134"/>
      <c r="G343" s="2" t="s">
        <v>140</v>
      </c>
    </row>
    <row r="344" spans="2:7">
      <c r="B344" s="130" t="s">
        <v>260</v>
      </c>
      <c r="C344" s="131">
        <v>58540.07</v>
      </c>
      <c r="D344" s="135">
        <v>3.0374463396733436E-4</v>
      </c>
      <c r="E344" s="133"/>
      <c r="F344" s="134"/>
      <c r="G344" s="2" t="s">
        <v>140</v>
      </c>
    </row>
    <row r="345" spans="2:7">
      <c r="B345" s="130" t="s">
        <v>261</v>
      </c>
      <c r="C345" s="131">
        <v>812189.33</v>
      </c>
      <c r="D345" s="135">
        <v>4.2141758756527713E-3</v>
      </c>
      <c r="E345" s="133"/>
      <c r="F345" s="134"/>
      <c r="G345" s="2" t="s">
        <v>140</v>
      </c>
    </row>
    <row r="346" spans="2:7">
      <c r="B346" s="130" t="s">
        <v>262</v>
      </c>
      <c r="C346" s="131">
        <v>1969.5</v>
      </c>
      <c r="D346" s="135">
        <v>1.0219069717522801E-5</v>
      </c>
      <c r="E346" s="133"/>
      <c r="F346" s="134"/>
      <c r="G346" s="2" t="s">
        <v>140</v>
      </c>
    </row>
    <row r="347" spans="2:7">
      <c r="B347" s="130" t="s">
        <v>263</v>
      </c>
      <c r="C347" s="131">
        <v>382741.95</v>
      </c>
      <c r="D347" s="135">
        <v>1.9859185939937172E-3</v>
      </c>
      <c r="E347" s="133"/>
      <c r="F347" s="134"/>
      <c r="G347" s="2" t="s">
        <v>140</v>
      </c>
    </row>
    <row r="348" spans="2:7">
      <c r="B348" s="130" t="s">
        <v>264</v>
      </c>
      <c r="C348" s="131">
        <v>12760</v>
      </c>
      <c r="D348" s="135">
        <v>6.6207326527337366E-5</v>
      </c>
      <c r="E348" s="133"/>
      <c r="F348" s="134"/>
      <c r="G348" s="2" t="s">
        <v>140</v>
      </c>
    </row>
    <row r="349" spans="2:7">
      <c r="B349" s="130" t="s">
        <v>265</v>
      </c>
      <c r="C349" s="131">
        <v>213388.01</v>
      </c>
      <c r="D349" s="135">
        <v>1.1071982488314053E-3</v>
      </c>
      <c r="E349" s="133"/>
      <c r="F349" s="134"/>
      <c r="G349" s="2" t="s">
        <v>140</v>
      </c>
    </row>
    <row r="350" spans="2:7">
      <c r="B350" s="130" t="s">
        <v>266</v>
      </c>
      <c r="C350" s="131">
        <v>9000</v>
      </c>
      <c r="D350" s="135">
        <v>4.6697957581977766E-5</v>
      </c>
      <c r="E350" s="133"/>
      <c r="F350" s="134"/>
      <c r="G350" s="2" t="s">
        <v>140</v>
      </c>
    </row>
    <row r="351" spans="2:7">
      <c r="B351" s="130" t="s">
        <v>267</v>
      </c>
      <c r="C351" s="131">
        <v>29528</v>
      </c>
      <c r="D351" s="135">
        <v>1.532108101645155E-4</v>
      </c>
      <c r="E351" s="133"/>
      <c r="F351" s="134"/>
      <c r="G351" s="2" t="s">
        <v>140</v>
      </c>
    </row>
    <row r="352" spans="2:7">
      <c r="B352" s="130" t="s">
        <v>268</v>
      </c>
      <c r="C352" s="131">
        <v>2517.09</v>
      </c>
      <c r="D352" s="135">
        <v>1.3060329116668936E-5</v>
      </c>
      <c r="E352" s="133"/>
      <c r="F352" s="134"/>
      <c r="G352" s="2" t="s">
        <v>140</v>
      </c>
    </row>
    <row r="353" spans="2:7">
      <c r="B353" s="130" t="s">
        <v>269</v>
      </c>
      <c r="C353" s="131">
        <v>299280</v>
      </c>
      <c r="D353" s="135">
        <v>1.5528627494593673E-3</v>
      </c>
      <c r="E353" s="133"/>
      <c r="F353" s="134"/>
      <c r="G353" s="2" t="s">
        <v>140</v>
      </c>
    </row>
    <row r="354" spans="2:7">
      <c r="B354" s="130" t="s">
        <v>270</v>
      </c>
      <c r="C354" s="131">
        <v>83700</v>
      </c>
      <c r="D354" s="135">
        <v>4.3429100551239323E-4</v>
      </c>
      <c r="E354" s="133"/>
      <c r="F354" s="134"/>
      <c r="G354" s="2" t="s">
        <v>140</v>
      </c>
    </row>
    <row r="355" spans="2:7">
      <c r="B355" s="130" t="s">
        <v>271</v>
      </c>
      <c r="C355" s="131">
        <v>493992.17</v>
      </c>
      <c r="D355" s="135">
        <v>2.5631583778321278E-3</v>
      </c>
      <c r="E355" s="133"/>
      <c r="F355" s="134"/>
      <c r="G355" s="2" t="s">
        <v>140</v>
      </c>
    </row>
    <row r="356" spans="2:7">
      <c r="B356" s="130" t="s">
        <v>272</v>
      </c>
      <c r="C356" s="131">
        <v>59698</v>
      </c>
      <c r="D356" s="135">
        <v>3.0975274130321206E-4</v>
      </c>
      <c r="E356" s="133"/>
      <c r="F356" s="134"/>
      <c r="G356" s="2" t="s">
        <v>140</v>
      </c>
    </row>
    <row r="357" spans="2:7">
      <c r="B357" s="130" t="s">
        <v>273</v>
      </c>
      <c r="C357" s="131">
        <v>818339.77</v>
      </c>
      <c r="D357" s="135">
        <v>4.2460884296783826E-3</v>
      </c>
      <c r="E357" s="133"/>
      <c r="F357" s="134"/>
      <c r="G357" s="2" t="s">
        <v>140</v>
      </c>
    </row>
    <row r="358" spans="2:7">
      <c r="B358" s="130" t="s">
        <v>274</v>
      </c>
      <c r="C358" s="131">
        <v>939414.61</v>
      </c>
      <c r="D358" s="135">
        <v>4.8743048455189095E-3</v>
      </c>
      <c r="E358" s="133"/>
      <c r="F358" s="134"/>
      <c r="G358" s="2" t="s">
        <v>140</v>
      </c>
    </row>
    <row r="359" spans="2:7">
      <c r="B359" s="130" t="s">
        <v>275</v>
      </c>
      <c r="C359" s="131">
        <v>5584533.7999999998</v>
      </c>
      <c r="D359" s="135">
        <v>2.8976258056391233E-2</v>
      </c>
      <c r="E359" s="133"/>
      <c r="F359" s="134"/>
      <c r="G359" s="2" t="s">
        <v>140</v>
      </c>
    </row>
    <row r="360" spans="2:7">
      <c r="B360" s="130" t="s">
        <v>276</v>
      </c>
      <c r="C360" s="131">
        <v>10508</v>
      </c>
      <c r="D360" s="135">
        <v>5.4522459807935817E-5</v>
      </c>
      <c r="E360" s="133"/>
      <c r="F360" s="134"/>
    </row>
    <row r="361" spans="2:7">
      <c r="B361" s="130" t="s">
        <v>277</v>
      </c>
      <c r="C361" s="131">
        <v>23510.6</v>
      </c>
      <c r="D361" s="135">
        <v>1.2198855572520516E-4</v>
      </c>
      <c r="E361" s="133"/>
      <c r="F361" s="134"/>
    </row>
    <row r="362" spans="2:7">
      <c r="B362" s="130" t="s">
        <v>278</v>
      </c>
      <c r="C362" s="131">
        <v>221454.51</v>
      </c>
      <c r="D362" s="135">
        <v>1.1490525904797413E-3</v>
      </c>
      <c r="E362" s="133"/>
      <c r="F362" s="134"/>
    </row>
    <row r="363" spans="2:7">
      <c r="B363" s="130" t="s">
        <v>279</v>
      </c>
      <c r="C363" s="131">
        <v>65070.2</v>
      </c>
      <c r="D363" s="135">
        <v>3.3762727105008994E-4</v>
      </c>
      <c r="E363" s="133"/>
      <c r="F363" s="134"/>
    </row>
    <row r="364" spans="2:7">
      <c r="B364" s="130" t="s">
        <v>280</v>
      </c>
      <c r="C364" s="131">
        <v>15307.86</v>
      </c>
      <c r="D364" s="135">
        <v>7.9427310772317138E-5</v>
      </c>
      <c r="E364" s="133"/>
      <c r="F364" s="134"/>
    </row>
    <row r="365" spans="2:7">
      <c r="B365" s="130" t="s">
        <v>281</v>
      </c>
      <c r="C365" s="131">
        <v>3842</v>
      </c>
      <c r="D365" s="135">
        <v>1.9934839225550953E-5</v>
      </c>
      <c r="E365" s="133"/>
      <c r="F365" s="134"/>
    </row>
    <row r="366" spans="2:7">
      <c r="B366" s="130" t="s">
        <v>282</v>
      </c>
      <c r="C366" s="131">
        <v>197567.47</v>
      </c>
      <c r="D366" s="135">
        <v>1.0251108148487406E-3</v>
      </c>
      <c r="E366" s="133"/>
      <c r="F366" s="134"/>
    </row>
    <row r="367" spans="2:7">
      <c r="B367" s="130" t="s">
        <v>283</v>
      </c>
      <c r="C367" s="131">
        <v>36500.980000000003</v>
      </c>
      <c r="D367" s="135">
        <v>1.8939124619340211E-4</v>
      </c>
      <c r="E367" s="133"/>
      <c r="F367" s="134"/>
    </row>
    <row r="368" spans="2:7">
      <c r="B368" s="130" t="s">
        <v>284</v>
      </c>
      <c r="C368" s="131">
        <v>48378.75</v>
      </c>
      <c r="D368" s="135">
        <v>2.510209794854563E-4</v>
      </c>
      <c r="E368" s="133"/>
      <c r="F368" s="134"/>
    </row>
    <row r="369" spans="2:7">
      <c r="B369" s="130" t="s">
        <v>285</v>
      </c>
      <c r="C369" s="131">
        <v>1000</v>
      </c>
      <c r="D369" s="135">
        <v>5.1886619535530849E-6</v>
      </c>
      <c r="E369" s="133"/>
      <c r="F369" s="134"/>
    </row>
    <row r="370" spans="2:7">
      <c r="B370" s="130" t="s">
        <v>286</v>
      </c>
      <c r="C370" s="131">
        <v>24012</v>
      </c>
      <c r="D370" s="135">
        <v>1.2459015082871667E-4</v>
      </c>
      <c r="E370" s="133"/>
      <c r="F370" s="134"/>
    </row>
    <row r="371" spans="2:7">
      <c r="B371" s="130" t="s">
        <v>287</v>
      </c>
      <c r="C371" s="131">
        <v>6813.9</v>
      </c>
      <c r="D371" s="135">
        <v>3.5355023685315363E-5</v>
      </c>
      <c r="E371" s="133"/>
      <c r="F371" s="134"/>
    </row>
    <row r="372" spans="2:7">
      <c r="B372" s="130" t="s">
        <v>288</v>
      </c>
      <c r="C372" s="131">
        <v>597139.11</v>
      </c>
      <c r="D372" s="135">
        <v>3.0983529810355505E-3</v>
      </c>
      <c r="E372" s="133"/>
      <c r="F372" s="134"/>
    </row>
    <row r="373" spans="2:7">
      <c r="B373" s="130" t="s">
        <v>289</v>
      </c>
      <c r="C373" s="131">
        <v>1686864.98</v>
      </c>
      <c r="D373" s="135">
        <v>8.7525721425070861E-3</v>
      </c>
      <c r="E373" s="133"/>
      <c r="F373" s="134"/>
    </row>
    <row r="374" spans="2:7">
      <c r="B374" s="130" t="s">
        <v>290</v>
      </c>
      <c r="C374" s="131">
        <v>2982790.98</v>
      </c>
      <c r="D374" s="135">
        <v>1.5476694073327321E-2</v>
      </c>
      <c r="E374" s="133"/>
      <c r="F374" s="134"/>
    </row>
    <row r="375" spans="2:7">
      <c r="B375" s="130" t="s">
        <v>291</v>
      </c>
      <c r="C375" s="131">
        <v>42067.43</v>
      </c>
      <c r="D375" s="135">
        <v>2.1827367352475767E-4</v>
      </c>
      <c r="E375" s="133"/>
      <c r="F375" s="134"/>
    </row>
    <row r="376" spans="2:7">
      <c r="B376" s="130" t="s">
        <v>292</v>
      </c>
      <c r="C376" s="131">
        <v>24780</v>
      </c>
      <c r="D376" s="135">
        <v>1.2857504320904544E-4</v>
      </c>
      <c r="E376" s="133"/>
      <c r="F376" s="134"/>
    </row>
    <row r="377" spans="2:7">
      <c r="B377" s="130" t="s">
        <v>293</v>
      </c>
      <c r="C377" s="131">
        <v>77480</v>
      </c>
      <c r="D377" s="135">
        <v>4.0201752816129303E-4</v>
      </c>
      <c r="E377" s="133"/>
      <c r="F377" s="134"/>
    </row>
    <row r="378" spans="2:7">
      <c r="B378" s="130" t="s">
        <v>294</v>
      </c>
      <c r="C378" s="131">
        <v>200000</v>
      </c>
      <c r="D378" s="135">
        <v>1.037732390710617E-3</v>
      </c>
      <c r="E378" s="133"/>
      <c r="F378" s="134"/>
    </row>
    <row r="379" spans="2:7">
      <c r="B379" s="130"/>
      <c r="C379" s="131"/>
      <c r="D379" s="135"/>
      <c r="E379" s="133"/>
      <c r="F379" s="134"/>
    </row>
    <row r="380" spans="2:7">
      <c r="B380" s="64"/>
      <c r="C380" s="136"/>
      <c r="D380" s="65"/>
      <c r="E380" s="137">
        <v>0</v>
      </c>
      <c r="F380" s="126"/>
    </row>
    <row r="381" spans="2:7">
      <c r="C381" s="99">
        <f>SUM(C297:C380)</f>
        <v>192727915.01000008</v>
      </c>
      <c r="D381" s="138">
        <f>SUM(D297:D380)</f>
        <v>0.99999999999999944</v>
      </c>
      <c r="E381" s="18"/>
      <c r="F381" s="19"/>
    </row>
    <row r="383" spans="2:7">
      <c r="G383" s="139"/>
    </row>
    <row r="385" spans="2:8">
      <c r="B385" s="9" t="s">
        <v>295</v>
      </c>
    </row>
    <row r="387" spans="2:8">
      <c r="B387" s="85" t="s">
        <v>296</v>
      </c>
      <c r="C387" s="86" t="s">
        <v>58</v>
      </c>
      <c r="D387" s="121" t="s">
        <v>59</v>
      </c>
      <c r="E387" s="121" t="s">
        <v>297</v>
      </c>
      <c r="F387" s="121"/>
      <c r="G387" s="140" t="s">
        <v>9</v>
      </c>
      <c r="H387" s="86" t="s">
        <v>169</v>
      </c>
    </row>
    <row r="388" spans="2:8">
      <c r="B388" s="20" t="s">
        <v>298</v>
      </c>
      <c r="C388" s="21"/>
      <c r="D388" s="21"/>
      <c r="E388" s="21">
        <v>0</v>
      </c>
      <c r="F388" s="21"/>
      <c r="G388" s="21">
        <v>0</v>
      </c>
      <c r="H388" s="22">
        <v>0</v>
      </c>
    </row>
    <row r="389" spans="2:8">
      <c r="B389" s="28" t="s">
        <v>299</v>
      </c>
      <c r="C389" s="29">
        <v>619116962.34000003</v>
      </c>
      <c r="D389" s="29">
        <v>618429471.52999997</v>
      </c>
      <c r="E389" s="29">
        <v>-687490.81</v>
      </c>
      <c r="F389" s="29"/>
      <c r="G389" s="141" t="s">
        <v>300</v>
      </c>
      <c r="H389" s="142" t="s">
        <v>301</v>
      </c>
    </row>
    <row r="390" spans="2:8">
      <c r="B390" s="28" t="s">
        <v>302</v>
      </c>
      <c r="C390" s="29">
        <v>-1752271.32</v>
      </c>
      <c r="D390" s="29">
        <v>-1752271.32</v>
      </c>
      <c r="E390" s="29">
        <v>0</v>
      </c>
      <c r="F390" s="29"/>
      <c r="G390" s="141" t="s">
        <v>303</v>
      </c>
      <c r="H390" s="141" t="s">
        <v>303</v>
      </c>
    </row>
    <row r="391" spans="2:8">
      <c r="B391" s="28" t="s">
        <v>304</v>
      </c>
      <c r="C391" s="29">
        <v>16775405</v>
      </c>
      <c r="D391" s="29">
        <v>22423267.359999999</v>
      </c>
      <c r="E391" s="29">
        <v>5647862.3600000003</v>
      </c>
      <c r="F391" s="29"/>
      <c r="G391" s="141" t="s">
        <v>300</v>
      </c>
      <c r="H391" s="142" t="s">
        <v>301</v>
      </c>
    </row>
    <row r="392" spans="2:8">
      <c r="B392" s="28" t="s">
        <v>305</v>
      </c>
      <c r="C392" s="29">
        <v>2886339.19</v>
      </c>
      <c r="D392" s="29">
        <v>2886339.19</v>
      </c>
      <c r="E392" s="29">
        <v>0</v>
      </c>
      <c r="F392" s="29"/>
      <c r="G392" s="141" t="s">
        <v>300</v>
      </c>
      <c r="H392" s="142" t="s">
        <v>306</v>
      </c>
    </row>
    <row r="393" spans="2:8">
      <c r="B393" s="28" t="s">
        <v>307</v>
      </c>
      <c r="C393" s="29">
        <v>92691.08</v>
      </c>
      <c r="D393" s="29">
        <v>3804472.35</v>
      </c>
      <c r="E393" s="29">
        <v>3711781.27</v>
      </c>
      <c r="F393" s="29"/>
      <c r="G393" s="141" t="s">
        <v>300</v>
      </c>
      <c r="H393" s="141" t="s">
        <v>308</v>
      </c>
    </row>
    <row r="394" spans="2:8">
      <c r="B394" s="28" t="s">
        <v>309</v>
      </c>
      <c r="C394" s="29">
        <v>1082892.53</v>
      </c>
      <c r="D394" s="29">
        <v>0</v>
      </c>
      <c r="E394" s="29">
        <v>-1082892.53</v>
      </c>
      <c r="F394" s="29"/>
      <c r="G394" s="141" t="s">
        <v>300</v>
      </c>
      <c r="H394" s="142" t="s">
        <v>310</v>
      </c>
    </row>
    <row r="395" spans="2:8">
      <c r="B395" s="28" t="s">
        <v>311</v>
      </c>
      <c r="C395" s="29">
        <v>9284487.8399999999</v>
      </c>
      <c r="D395" s="29">
        <v>0</v>
      </c>
      <c r="E395" s="29">
        <v>-9284487.8399999999</v>
      </c>
      <c r="F395" s="29"/>
      <c r="G395" s="141" t="s">
        <v>300</v>
      </c>
      <c r="H395" s="142" t="s">
        <v>310</v>
      </c>
    </row>
    <row r="396" spans="2:8">
      <c r="B396" s="28" t="s">
        <v>312</v>
      </c>
      <c r="C396" s="29">
        <v>1119998.6000000001</v>
      </c>
      <c r="D396" s="29">
        <v>0</v>
      </c>
      <c r="E396" s="29">
        <v>-1119998.6000000001</v>
      </c>
      <c r="F396" s="29"/>
      <c r="G396" s="141" t="s">
        <v>300</v>
      </c>
      <c r="H396" s="142" t="s">
        <v>310</v>
      </c>
    </row>
    <row r="397" spans="2:8">
      <c r="B397" s="28" t="s">
        <v>313</v>
      </c>
      <c r="C397" s="29">
        <v>463062.97</v>
      </c>
      <c r="D397" s="29">
        <v>0</v>
      </c>
      <c r="E397" s="29">
        <v>-463062.97</v>
      </c>
      <c r="F397" s="29"/>
      <c r="G397" s="141" t="s">
        <v>300</v>
      </c>
      <c r="H397" s="142" t="s">
        <v>310</v>
      </c>
    </row>
    <row r="398" spans="2:8">
      <c r="B398" s="28" t="s">
        <v>314</v>
      </c>
      <c r="C398" s="29">
        <v>4992986.99</v>
      </c>
      <c r="D398" s="29">
        <v>4992986.99</v>
      </c>
      <c r="E398" s="29">
        <v>0</v>
      </c>
      <c r="F398" s="29"/>
      <c r="G398" s="141" t="s">
        <v>300</v>
      </c>
      <c r="H398" s="142" t="s">
        <v>315</v>
      </c>
    </row>
    <row r="399" spans="2:8">
      <c r="B399" s="28" t="s">
        <v>316</v>
      </c>
      <c r="C399" s="29">
        <v>4652708.83</v>
      </c>
      <c r="D399" s="29">
        <v>4652708.83</v>
      </c>
      <c r="E399" s="29">
        <v>0</v>
      </c>
      <c r="F399" s="29"/>
      <c r="G399" s="141" t="s">
        <v>300</v>
      </c>
      <c r="H399" s="142" t="s">
        <v>315</v>
      </c>
    </row>
    <row r="400" spans="2:8">
      <c r="B400" s="28" t="s">
        <v>317</v>
      </c>
      <c r="C400" s="29">
        <v>4822747.5599999996</v>
      </c>
      <c r="D400" s="29">
        <v>4822747.5599999996</v>
      </c>
      <c r="E400" s="29">
        <v>0</v>
      </c>
      <c r="F400" s="29"/>
      <c r="G400" s="141" t="s">
        <v>300</v>
      </c>
      <c r="H400" s="142" t="s">
        <v>315</v>
      </c>
    </row>
    <row r="401" spans="2:8">
      <c r="B401" s="28" t="s">
        <v>318</v>
      </c>
      <c r="C401" s="29">
        <v>29961489.920000002</v>
      </c>
      <c r="D401" s="29">
        <v>29961489.920000002</v>
      </c>
      <c r="E401" s="29">
        <v>0</v>
      </c>
      <c r="F401" s="29"/>
      <c r="G401" s="141" t="s">
        <v>300</v>
      </c>
      <c r="H401" s="142" t="s">
        <v>315</v>
      </c>
    </row>
    <row r="402" spans="2:8">
      <c r="B402" s="28" t="s">
        <v>319</v>
      </c>
      <c r="C402" s="29">
        <v>65387021.990000002</v>
      </c>
      <c r="D402" s="29">
        <v>66507020.590000004</v>
      </c>
      <c r="E402" s="29">
        <v>1119998.6000000001</v>
      </c>
      <c r="F402" s="29"/>
      <c r="G402" s="141" t="s">
        <v>300</v>
      </c>
      <c r="H402" s="142" t="s">
        <v>315</v>
      </c>
    </row>
    <row r="403" spans="2:8">
      <c r="B403" s="28" t="s">
        <v>320</v>
      </c>
      <c r="C403" s="29">
        <v>114730309.31999999</v>
      </c>
      <c r="D403" s="29">
        <v>124014797.16</v>
      </c>
      <c r="E403" s="29">
        <v>9284487.8399999999</v>
      </c>
      <c r="F403" s="29"/>
      <c r="G403" s="141" t="s">
        <v>300</v>
      </c>
      <c r="H403" s="142" t="s">
        <v>321</v>
      </c>
    </row>
    <row r="404" spans="2:8">
      <c r="B404" s="28" t="s">
        <v>322</v>
      </c>
      <c r="C404" s="29">
        <v>101281527.15000001</v>
      </c>
      <c r="D404" s="29">
        <v>101374218.23</v>
      </c>
      <c r="E404" s="29">
        <v>92691.08</v>
      </c>
      <c r="F404" s="29"/>
      <c r="G404" s="141" t="s">
        <v>300</v>
      </c>
      <c r="H404" s="142" t="s">
        <v>315</v>
      </c>
    </row>
    <row r="405" spans="2:8">
      <c r="B405" s="28" t="s">
        <v>323</v>
      </c>
      <c r="C405" s="29">
        <v>202735125.11000001</v>
      </c>
      <c r="D405" s="29">
        <v>203818017.63999999</v>
      </c>
      <c r="E405" s="29">
        <v>1082892.53</v>
      </c>
      <c r="F405" s="29"/>
      <c r="G405" s="141" t="s">
        <v>300</v>
      </c>
      <c r="H405" s="142" t="s">
        <v>315</v>
      </c>
    </row>
    <row r="406" spans="2:8">
      <c r="B406" s="28" t="s">
        <v>324</v>
      </c>
      <c r="C406" s="29">
        <v>14472887.1</v>
      </c>
      <c r="D406" s="29">
        <v>14935950.07</v>
      </c>
      <c r="E406" s="29">
        <v>463062.97</v>
      </c>
      <c r="F406" s="29"/>
      <c r="G406" s="141" t="s">
        <v>300</v>
      </c>
      <c r="H406" s="142" t="s">
        <v>315</v>
      </c>
    </row>
    <row r="407" spans="2:8">
      <c r="B407" s="143"/>
      <c r="C407" s="29"/>
      <c r="D407" s="29"/>
      <c r="E407" s="29"/>
      <c r="F407" s="29"/>
      <c r="G407" s="141" t="s">
        <v>300</v>
      </c>
      <c r="H407" s="144" t="s">
        <v>321</v>
      </c>
    </row>
    <row r="408" spans="2:8">
      <c r="C408" s="99">
        <f>SUM(C389:C407)</f>
        <v>1192106372.2</v>
      </c>
      <c r="D408" s="99">
        <f>SUM(D389:D407)</f>
        <v>1200871216.0999999</v>
      </c>
      <c r="E408" s="99">
        <f>SUM(E389:E407)</f>
        <v>8764843.9000000004</v>
      </c>
      <c r="F408" s="145"/>
      <c r="G408" s="145"/>
      <c r="H408" s="146"/>
    </row>
    <row r="409" spans="2:8">
      <c r="B409" s="147"/>
      <c r="C409" s="147"/>
      <c r="D409" s="147"/>
      <c r="E409" s="147"/>
      <c r="F409" s="147"/>
      <c r="G409" s="147"/>
    </row>
    <row r="410" spans="2:8">
      <c r="B410" s="124" t="s">
        <v>325</v>
      </c>
      <c r="C410" s="125" t="s">
        <v>58</v>
      </c>
      <c r="D410" s="18" t="s">
        <v>59</v>
      </c>
      <c r="E410" s="18" t="s">
        <v>297</v>
      </c>
      <c r="F410" s="18"/>
      <c r="G410" s="148" t="s">
        <v>169</v>
      </c>
    </row>
    <row r="411" spans="2:8">
      <c r="B411" s="20" t="s">
        <v>326</v>
      </c>
      <c r="C411" s="21"/>
      <c r="D411" s="21"/>
      <c r="E411" s="21"/>
      <c r="F411" s="21"/>
      <c r="G411" s="21"/>
    </row>
    <row r="412" spans="2:8">
      <c r="B412" s="58" t="s">
        <v>327</v>
      </c>
      <c r="C412" s="29">
        <v>-145962291.75</v>
      </c>
      <c r="D412" s="29">
        <v>0</v>
      </c>
      <c r="E412" s="29">
        <f>+C412-D412</f>
        <v>-145962291.75</v>
      </c>
      <c r="F412" s="29"/>
      <c r="G412" s="29"/>
      <c r="H412" s="2" t="s">
        <v>140</v>
      </c>
    </row>
    <row r="413" spans="2:8">
      <c r="B413" s="58" t="s">
        <v>328</v>
      </c>
      <c r="C413" s="29">
        <v>-14793140.220000001</v>
      </c>
      <c r="D413" s="29">
        <v>-14793140.220000001</v>
      </c>
      <c r="E413" s="29">
        <f t="shared" ref="E413:E442" si="2">+C413-D413</f>
        <v>0</v>
      </c>
      <c r="F413" s="29"/>
      <c r="G413" s="29"/>
      <c r="H413" s="2" t="s">
        <v>140</v>
      </c>
    </row>
    <row r="414" spans="2:8">
      <c r="B414" s="58" t="s">
        <v>329</v>
      </c>
      <c r="C414" s="29">
        <v>-30328524.949999999</v>
      </c>
      <c r="D414" s="29">
        <v>-30328524.949999999</v>
      </c>
      <c r="E414" s="29">
        <f t="shared" si="2"/>
        <v>0</v>
      </c>
      <c r="F414" s="29"/>
      <c r="G414" s="29"/>
      <c r="H414" s="2" t="s">
        <v>140</v>
      </c>
    </row>
    <row r="415" spans="2:8">
      <c r="B415" s="58" t="s">
        <v>330</v>
      </c>
      <c r="C415" s="29">
        <v>-16186674.039999999</v>
      </c>
      <c r="D415" s="29">
        <v>-16186674.039999999</v>
      </c>
      <c r="E415" s="29">
        <f t="shared" si="2"/>
        <v>0</v>
      </c>
      <c r="F415" s="29"/>
      <c r="G415" s="29"/>
      <c r="H415" s="2" t="s">
        <v>140</v>
      </c>
    </row>
    <row r="416" spans="2:8">
      <c r="B416" s="58" t="s">
        <v>331</v>
      </c>
      <c r="C416" s="29">
        <v>-35240427.109999999</v>
      </c>
      <c r="D416" s="29">
        <v>-35240427.109999999</v>
      </c>
      <c r="E416" s="29">
        <f t="shared" si="2"/>
        <v>0</v>
      </c>
      <c r="F416" s="29"/>
      <c r="G416" s="29"/>
      <c r="H416" s="2" t="s">
        <v>140</v>
      </c>
    </row>
    <row r="417" spans="2:8">
      <c r="B417" s="58" t="s">
        <v>332</v>
      </c>
      <c r="C417" s="29">
        <v>-52619365.490000002</v>
      </c>
      <c r="D417" s="29">
        <v>-52619365.490000002</v>
      </c>
      <c r="E417" s="29">
        <f t="shared" si="2"/>
        <v>0</v>
      </c>
      <c r="F417" s="29"/>
      <c r="G417" s="29"/>
      <c r="H417" s="2" t="s">
        <v>140</v>
      </c>
    </row>
    <row r="418" spans="2:8">
      <c r="B418" s="58" t="s">
        <v>333</v>
      </c>
      <c r="C418" s="29">
        <v>-1929210.99</v>
      </c>
      <c r="D418" s="29">
        <v>-1929210.99</v>
      </c>
      <c r="E418" s="29">
        <f t="shared" si="2"/>
        <v>0</v>
      </c>
      <c r="F418" s="29"/>
      <c r="G418" s="29"/>
      <c r="H418" s="2" t="s">
        <v>140</v>
      </c>
    </row>
    <row r="419" spans="2:8">
      <c r="B419" s="58" t="s">
        <v>334</v>
      </c>
      <c r="C419" s="29">
        <v>-32634956.16</v>
      </c>
      <c r="D419" s="29">
        <v>-32634956.16</v>
      </c>
      <c r="E419" s="29">
        <f t="shared" si="2"/>
        <v>0</v>
      </c>
      <c r="F419" s="29"/>
      <c r="G419" s="29"/>
      <c r="H419" s="2" t="s">
        <v>140</v>
      </c>
    </row>
    <row r="420" spans="2:8">
      <c r="B420" s="58" t="s">
        <v>335</v>
      </c>
      <c r="C420" s="29">
        <v>-28499853.82</v>
      </c>
      <c r="D420" s="29">
        <v>-28499853.82</v>
      </c>
      <c r="E420" s="29">
        <f t="shared" si="2"/>
        <v>0</v>
      </c>
      <c r="F420" s="29"/>
      <c r="G420" s="29"/>
      <c r="H420" s="2" t="s">
        <v>140</v>
      </c>
    </row>
    <row r="421" spans="2:8">
      <c r="B421" s="58" t="s">
        <v>336</v>
      </c>
      <c r="C421" s="29">
        <v>-39373439.829999998</v>
      </c>
      <c r="D421" s="29">
        <v>-39373439.829999998</v>
      </c>
      <c r="E421" s="29">
        <f t="shared" si="2"/>
        <v>0</v>
      </c>
      <c r="F421" s="29"/>
      <c r="G421" s="29"/>
      <c r="H421" s="2" t="s">
        <v>140</v>
      </c>
    </row>
    <row r="422" spans="2:8">
      <c r="B422" s="58" t="s">
        <v>337</v>
      </c>
      <c r="C422" s="29">
        <v>-31839080.510000002</v>
      </c>
      <c r="D422" s="29">
        <v>-31839080.510000002</v>
      </c>
      <c r="E422" s="29">
        <f t="shared" si="2"/>
        <v>0</v>
      </c>
      <c r="F422" s="29"/>
      <c r="G422" s="29"/>
      <c r="H422" s="2" t="s">
        <v>140</v>
      </c>
    </row>
    <row r="423" spans="2:8">
      <c r="B423" s="58" t="s">
        <v>338</v>
      </c>
      <c r="C423" s="29">
        <v>-36539678.649999999</v>
      </c>
      <c r="D423" s="29">
        <v>-36539678.649999999</v>
      </c>
      <c r="E423" s="29">
        <f t="shared" si="2"/>
        <v>0</v>
      </c>
      <c r="F423" s="29"/>
      <c r="G423" s="29"/>
      <c r="H423" s="2" t="s">
        <v>140</v>
      </c>
    </row>
    <row r="424" spans="2:8">
      <c r="B424" s="58" t="s">
        <v>339</v>
      </c>
      <c r="C424" s="29">
        <v>-34963846.039999999</v>
      </c>
      <c r="D424" s="29">
        <v>-34963846.039999999</v>
      </c>
      <c r="E424" s="29">
        <f t="shared" si="2"/>
        <v>0</v>
      </c>
      <c r="F424" s="29"/>
      <c r="G424" s="29"/>
      <c r="H424" s="2" t="s">
        <v>140</v>
      </c>
    </row>
    <row r="425" spans="2:8">
      <c r="B425" s="58" t="s">
        <v>340</v>
      </c>
      <c r="C425" s="29">
        <v>-50182058.170000002</v>
      </c>
      <c r="D425" s="29">
        <v>-50182058.170000002</v>
      </c>
      <c r="E425" s="29">
        <f t="shared" si="2"/>
        <v>0</v>
      </c>
      <c r="F425" s="29"/>
      <c r="G425" s="29"/>
    </row>
    <row r="426" spans="2:8">
      <c r="B426" s="58" t="s">
        <v>341</v>
      </c>
      <c r="C426" s="29">
        <v>-63798257.020000003</v>
      </c>
      <c r="D426" s="29">
        <v>-63802668.520000003</v>
      </c>
      <c r="E426" s="29">
        <f t="shared" si="2"/>
        <v>4411.5</v>
      </c>
      <c r="F426" s="29"/>
      <c r="G426" s="29"/>
    </row>
    <row r="427" spans="2:8">
      <c r="B427" s="58" t="s">
        <v>342</v>
      </c>
      <c r="C427" s="29">
        <v>10894838.23</v>
      </c>
      <c r="D427" s="29">
        <v>-254819098.77000001</v>
      </c>
      <c r="E427" s="29">
        <f t="shared" si="2"/>
        <v>265713937</v>
      </c>
      <c r="F427" s="29"/>
      <c r="G427" s="29"/>
    </row>
    <row r="428" spans="2:8">
      <c r="B428" s="58" t="s">
        <v>343</v>
      </c>
      <c r="C428" s="29">
        <v>141741624.90000001</v>
      </c>
      <c r="D428" s="29">
        <v>148722974.86000001</v>
      </c>
      <c r="E428" s="29">
        <f t="shared" si="2"/>
        <v>-6981349.9600000083</v>
      </c>
      <c r="F428" s="29"/>
      <c r="G428" s="29"/>
    </row>
    <row r="429" spans="2:8">
      <c r="B429" s="58" t="s">
        <v>344</v>
      </c>
      <c r="C429" s="29">
        <v>87956994.939999998</v>
      </c>
      <c r="D429" s="29">
        <v>87956994.939999998</v>
      </c>
      <c r="E429" s="29">
        <f t="shared" si="2"/>
        <v>0</v>
      </c>
      <c r="F429" s="29"/>
      <c r="G429" s="29"/>
    </row>
    <row r="430" spans="2:8">
      <c r="B430" s="58" t="s">
        <v>345</v>
      </c>
      <c r="C430" s="29">
        <v>157195390.68000001</v>
      </c>
      <c r="D430" s="29">
        <v>157195390.68000001</v>
      </c>
      <c r="E430" s="29">
        <f t="shared" si="2"/>
        <v>0</v>
      </c>
      <c r="F430" s="29"/>
      <c r="G430" s="29"/>
    </row>
    <row r="431" spans="2:8">
      <c r="B431" s="58" t="s">
        <v>346</v>
      </c>
      <c r="C431" s="29">
        <v>1254518.8999999999</v>
      </c>
      <c r="D431" s="29">
        <v>1254518.8999999999</v>
      </c>
      <c r="E431" s="29">
        <f t="shared" si="2"/>
        <v>0</v>
      </c>
      <c r="F431" s="29"/>
      <c r="G431" s="29"/>
    </row>
    <row r="432" spans="2:8">
      <c r="B432" s="58" t="s">
        <v>347</v>
      </c>
      <c r="C432" s="29">
        <v>1827826.45</v>
      </c>
      <c r="D432" s="29">
        <v>1827826.45</v>
      </c>
      <c r="E432" s="29">
        <f t="shared" si="2"/>
        <v>0</v>
      </c>
      <c r="F432" s="29"/>
      <c r="G432" s="29"/>
    </row>
    <row r="433" spans="2:8">
      <c r="B433" s="58" t="s">
        <v>348</v>
      </c>
      <c r="C433" s="29">
        <v>15397338.279999999</v>
      </c>
      <c r="D433" s="29">
        <v>15397338.279999999</v>
      </c>
      <c r="E433" s="29">
        <f t="shared" si="2"/>
        <v>0</v>
      </c>
      <c r="F433" s="29"/>
      <c r="G433" s="29"/>
      <c r="H433" s="2" t="s">
        <v>140</v>
      </c>
    </row>
    <row r="434" spans="2:8">
      <c r="B434" s="58" t="s">
        <v>349</v>
      </c>
      <c r="C434" s="29">
        <v>53249505.75</v>
      </c>
      <c r="D434" s="29">
        <v>59702509.170000002</v>
      </c>
      <c r="E434" s="29">
        <f t="shared" si="2"/>
        <v>-6453003.4200000018</v>
      </c>
      <c r="F434" s="29"/>
      <c r="G434" s="29"/>
      <c r="H434" s="2" t="s">
        <v>140</v>
      </c>
    </row>
    <row r="435" spans="2:8">
      <c r="B435" s="58" t="s">
        <v>350</v>
      </c>
      <c r="C435" s="29">
        <v>459107.2</v>
      </c>
      <c r="D435" s="29">
        <v>459107.2</v>
      </c>
      <c r="E435" s="29">
        <f t="shared" si="2"/>
        <v>0</v>
      </c>
      <c r="F435" s="29"/>
      <c r="G435" s="29"/>
      <c r="H435" s="2" t="s">
        <v>140</v>
      </c>
    </row>
    <row r="436" spans="2:8">
      <c r="B436" s="58" t="s">
        <v>351</v>
      </c>
      <c r="C436" s="29">
        <v>0</v>
      </c>
      <c r="D436" s="29">
        <v>558579.72</v>
      </c>
      <c r="E436" s="29">
        <f t="shared" si="2"/>
        <v>-558579.72</v>
      </c>
      <c r="F436" s="29"/>
      <c r="G436" s="29"/>
      <c r="H436" s="2" t="s">
        <v>140</v>
      </c>
    </row>
    <row r="437" spans="2:8">
      <c r="B437" s="58" t="s">
        <v>352</v>
      </c>
      <c r="C437" s="29">
        <v>0</v>
      </c>
      <c r="D437" s="29">
        <v>3150900</v>
      </c>
      <c r="E437" s="29">
        <f t="shared" si="2"/>
        <v>-3150900</v>
      </c>
      <c r="F437" s="29"/>
      <c r="G437" s="29"/>
      <c r="H437" s="2" t="s">
        <v>140</v>
      </c>
    </row>
    <row r="438" spans="2:8">
      <c r="B438" s="58" t="s">
        <v>353</v>
      </c>
      <c r="C438" s="29">
        <v>0</v>
      </c>
      <c r="D438" s="29">
        <v>33828807.619999997</v>
      </c>
      <c r="E438" s="29">
        <f t="shared" si="2"/>
        <v>-33828807.619999997</v>
      </c>
      <c r="F438" s="29"/>
      <c r="G438" s="29"/>
      <c r="H438" s="2" t="s">
        <v>140</v>
      </c>
    </row>
    <row r="439" spans="2:8">
      <c r="B439" s="58" t="s">
        <v>354</v>
      </c>
      <c r="C439" s="29">
        <v>0</v>
      </c>
      <c r="D439" s="29">
        <v>830062.91</v>
      </c>
      <c r="E439" s="29">
        <f t="shared" si="2"/>
        <v>-830062.91</v>
      </c>
      <c r="F439" s="29"/>
      <c r="G439" s="29"/>
      <c r="H439" s="2" t="s">
        <v>140</v>
      </c>
    </row>
    <row r="440" spans="2:8">
      <c r="B440" s="58" t="s">
        <v>355</v>
      </c>
      <c r="C440" s="29">
        <v>0</v>
      </c>
      <c r="D440" s="29">
        <v>3236552.08</v>
      </c>
      <c r="E440" s="29">
        <f t="shared" si="2"/>
        <v>-3236552.08</v>
      </c>
      <c r="F440" s="29"/>
      <c r="G440" s="29"/>
      <c r="H440" s="2" t="s">
        <v>140</v>
      </c>
    </row>
    <row r="441" spans="2:8">
      <c r="B441" s="58" t="s">
        <v>356</v>
      </c>
      <c r="C441" s="29">
        <v>0</v>
      </c>
      <c r="D441" s="29">
        <v>3956.55</v>
      </c>
      <c r="E441" s="29">
        <f t="shared" si="2"/>
        <v>-3956.55</v>
      </c>
      <c r="F441" s="29"/>
      <c r="G441" s="29"/>
      <c r="H441" s="2" t="s">
        <v>140</v>
      </c>
    </row>
    <row r="442" spans="2:8">
      <c r="B442" s="143"/>
      <c r="C442" s="31"/>
      <c r="D442" s="31"/>
      <c r="E442" s="29">
        <f t="shared" si="2"/>
        <v>0</v>
      </c>
      <c r="F442" s="31"/>
      <c r="G442" s="31"/>
    </row>
    <row r="443" spans="2:8">
      <c r="C443" s="99">
        <f>SUM(C412:C442)</f>
        <v>-144913659.42000002</v>
      </c>
      <c r="D443" s="99">
        <f>SUM(D412:D442)</f>
        <v>-209626503.91</v>
      </c>
      <c r="E443" s="99">
        <f>SUM(E412:E442)</f>
        <v>64712844.49000001</v>
      </c>
      <c r="F443" s="149"/>
      <c r="G443" s="146"/>
    </row>
    <row r="447" spans="2:8">
      <c r="B447" s="9" t="s">
        <v>357</v>
      </c>
    </row>
    <row r="449" spans="2:6">
      <c r="B449" s="124" t="s">
        <v>358</v>
      </c>
      <c r="C449" s="125" t="s">
        <v>58</v>
      </c>
      <c r="D449" s="18" t="s">
        <v>59</v>
      </c>
      <c r="E449" s="18" t="s">
        <v>60</v>
      </c>
      <c r="F449" s="19"/>
    </row>
    <row r="450" spans="2:6">
      <c r="B450" s="20" t="s">
        <v>359</v>
      </c>
      <c r="C450" s="21"/>
      <c r="D450" s="21"/>
      <c r="E450" s="21"/>
      <c r="F450" s="70"/>
    </row>
    <row r="451" spans="2:6">
      <c r="B451" s="28" t="s">
        <v>360</v>
      </c>
      <c r="C451" s="25">
        <v>7333.15</v>
      </c>
      <c r="D451" s="25">
        <v>0</v>
      </c>
      <c r="E451" s="25">
        <v>-7333.15</v>
      </c>
      <c r="F451" s="70"/>
    </row>
    <row r="452" spans="2:6">
      <c r="B452" s="28" t="s">
        <v>361</v>
      </c>
      <c r="C452" s="25">
        <v>15399323.550000001</v>
      </c>
      <c r="D452" s="25">
        <v>15198193.449999999</v>
      </c>
      <c r="E452" s="25">
        <v>-201130.1</v>
      </c>
      <c r="F452" s="70"/>
    </row>
    <row r="453" spans="2:6">
      <c r="B453" s="28" t="s">
        <v>362</v>
      </c>
      <c r="C453" s="25">
        <v>1355613.9</v>
      </c>
      <c r="D453" s="25">
        <v>1870596.23</v>
      </c>
      <c r="E453" s="25">
        <v>514982.33</v>
      </c>
      <c r="F453" s="70"/>
    </row>
    <row r="454" spans="2:6">
      <c r="B454" s="28" t="s">
        <v>363</v>
      </c>
      <c r="C454" s="25">
        <v>1418057.61</v>
      </c>
      <c r="D454" s="25">
        <v>23978015.41</v>
      </c>
      <c r="E454" s="25">
        <v>22559957.800000001</v>
      </c>
      <c r="F454" s="70"/>
    </row>
    <row r="455" spans="2:6">
      <c r="B455" s="58" t="s">
        <v>364</v>
      </c>
      <c r="C455" s="29">
        <v>32658720.41</v>
      </c>
      <c r="D455" s="29">
        <v>45411727.700000003</v>
      </c>
      <c r="E455" s="25">
        <v>12753007.289999999</v>
      </c>
      <c r="F455" s="70"/>
    </row>
    <row r="456" spans="2:6">
      <c r="B456" s="58" t="s">
        <v>365</v>
      </c>
      <c r="C456" s="29">
        <v>121497784.44</v>
      </c>
      <c r="D456" s="29">
        <v>58898814.579999998</v>
      </c>
      <c r="E456" s="25">
        <v>-62598969.859999999</v>
      </c>
      <c r="F456" s="70"/>
    </row>
    <row r="457" spans="2:6">
      <c r="B457" s="58" t="s">
        <v>366</v>
      </c>
      <c r="C457" s="29">
        <v>596418.91</v>
      </c>
      <c r="D457" s="29">
        <v>254189.12</v>
      </c>
      <c r="E457" s="25">
        <v>-342229.79</v>
      </c>
      <c r="F457" s="70"/>
    </row>
    <row r="458" spans="2:6">
      <c r="B458" s="58" t="s">
        <v>367</v>
      </c>
      <c r="C458" s="29">
        <v>12823254.199999999</v>
      </c>
      <c r="D458" s="29">
        <v>16844113.960000001</v>
      </c>
      <c r="E458" s="25">
        <v>4020859.76</v>
      </c>
      <c r="F458" s="70"/>
    </row>
    <row r="459" spans="2:6">
      <c r="B459" s="58" t="s">
        <v>368</v>
      </c>
      <c r="C459" s="29">
        <v>1182535.56</v>
      </c>
      <c r="D459" s="29">
        <v>3785.87</v>
      </c>
      <c r="E459" s="25">
        <v>-1178749.69</v>
      </c>
      <c r="F459" s="70"/>
    </row>
    <row r="460" spans="2:6">
      <c r="B460" s="58" t="s">
        <v>369</v>
      </c>
      <c r="C460" s="29">
        <v>260051.88</v>
      </c>
      <c r="D460" s="29">
        <v>9029.42</v>
      </c>
      <c r="E460" s="25">
        <v>-251022.46</v>
      </c>
      <c r="F460" s="70"/>
    </row>
    <row r="461" spans="2:6">
      <c r="B461" s="58" t="s">
        <v>370</v>
      </c>
      <c r="C461" s="29">
        <v>37524579.149999999</v>
      </c>
      <c r="D461" s="29">
        <v>44201111.289999999</v>
      </c>
      <c r="E461" s="25">
        <v>6676532.1399999997</v>
      </c>
      <c r="F461" s="70"/>
    </row>
    <row r="462" spans="2:6">
      <c r="B462" s="58" t="s">
        <v>371</v>
      </c>
      <c r="C462" s="29">
        <v>979567.21</v>
      </c>
      <c r="D462" s="29">
        <v>1025203.13</v>
      </c>
      <c r="E462" s="25">
        <v>45635.92</v>
      </c>
      <c r="F462" s="70"/>
    </row>
    <row r="463" spans="2:6">
      <c r="B463" s="58" t="s">
        <v>372</v>
      </c>
      <c r="C463" s="29">
        <v>313489.19</v>
      </c>
      <c r="D463" s="29">
        <v>9164.64</v>
      </c>
      <c r="E463" s="25">
        <v>-304324.55</v>
      </c>
      <c r="F463" s="70"/>
    </row>
    <row r="464" spans="2:6">
      <c r="B464" s="58" t="s">
        <v>373</v>
      </c>
      <c r="C464" s="29">
        <v>63505.16</v>
      </c>
      <c r="D464" s="29">
        <v>49393.62</v>
      </c>
      <c r="E464" s="25">
        <v>-14111.54</v>
      </c>
      <c r="F464" s="70"/>
    </row>
    <row r="465" spans="2:7">
      <c r="B465" s="58" t="s">
        <v>374</v>
      </c>
      <c r="C465" s="29">
        <v>910187.27</v>
      </c>
      <c r="D465" s="29">
        <v>147534.87</v>
      </c>
      <c r="E465" s="25">
        <v>-762652.4</v>
      </c>
      <c r="F465" s="70"/>
    </row>
    <row r="466" spans="2:7">
      <c r="B466" s="58" t="s">
        <v>375</v>
      </c>
      <c r="C466" s="29">
        <v>2843015.31</v>
      </c>
      <c r="D466" s="29">
        <v>19116.080000000002</v>
      </c>
      <c r="E466" s="25">
        <v>-2823899.23</v>
      </c>
      <c r="F466" s="70"/>
    </row>
    <row r="467" spans="2:7">
      <c r="B467" s="58"/>
      <c r="C467" s="29"/>
      <c r="D467" s="29"/>
      <c r="E467" s="25"/>
      <c r="F467" s="70"/>
      <c r="G467" s="150"/>
    </row>
    <row r="468" spans="2:7">
      <c r="B468" s="143"/>
      <c r="C468" s="29"/>
      <c r="D468" s="29"/>
      <c r="E468" s="29"/>
      <c r="F468" s="151"/>
    </row>
    <row r="469" spans="2:7">
      <c r="C469" s="99">
        <f>SUM(C451:C468)</f>
        <v>229833436.90000001</v>
      </c>
      <c r="D469" s="99">
        <f>SUM(D451:D468)</f>
        <v>207919989.37</v>
      </c>
      <c r="E469" s="99">
        <f>SUM(E451:E468)</f>
        <v>-21913447.529999997</v>
      </c>
      <c r="F469" s="152"/>
    </row>
    <row r="471" spans="2:7">
      <c r="B471" s="124" t="s">
        <v>376</v>
      </c>
      <c r="C471" s="125" t="s">
        <v>60</v>
      </c>
      <c r="D471" s="18" t="s">
        <v>377</v>
      </c>
      <c r="E471" s="7"/>
      <c r="F471" s="7"/>
    </row>
    <row r="472" spans="2:7">
      <c r="B472" s="58" t="s">
        <v>378</v>
      </c>
      <c r="C472" s="142">
        <v>-1768159.86</v>
      </c>
      <c r="D472" s="153"/>
      <c r="E472" s="7" t="s">
        <v>140</v>
      </c>
      <c r="F472" s="7"/>
    </row>
    <row r="473" spans="2:7">
      <c r="B473" s="58" t="s">
        <v>379</v>
      </c>
      <c r="C473" s="142">
        <v>1061656.75</v>
      </c>
      <c r="D473" s="153"/>
      <c r="E473" s="7" t="s">
        <v>140</v>
      </c>
      <c r="F473" s="7"/>
    </row>
    <row r="474" spans="2:7">
      <c r="B474" s="58" t="s">
        <v>380</v>
      </c>
      <c r="C474" s="142">
        <v>5495469.2800000003</v>
      </c>
      <c r="D474" s="153"/>
      <c r="E474" s="7" t="s">
        <v>140</v>
      </c>
      <c r="F474" s="7"/>
    </row>
    <row r="475" spans="2:7">
      <c r="B475" s="58"/>
      <c r="C475" s="142"/>
      <c r="D475" s="153"/>
      <c r="E475" s="7" t="s">
        <v>140</v>
      </c>
      <c r="F475" s="7"/>
    </row>
    <row r="476" spans="2:7">
      <c r="B476" s="58" t="s">
        <v>69</v>
      </c>
      <c r="C476" s="142">
        <v>494560.03</v>
      </c>
      <c r="D476" s="153"/>
      <c r="E476" s="7"/>
      <c r="F476" s="7"/>
    </row>
    <row r="477" spans="2:7">
      <c r="B477" s="58" t="s">
        <v>72</v>
      </c>
      <c r="C477" s="142">
        <v>1096060.3400000001</v>
      </c>
      <c r="D477" s="153"/>
      <c r="E477" s="7"/>
      <c r="F477" s="7"/>
    </row>
    <row r="478" spans="2:7">
      <c r="B478" s="58" t="s">
        <v>74</v>
      </c>
      <c r="C478" s="142">
        <v>60949.440000000002</v>
      </c>
      <c r="D478" s="153"/>
      <c r="E478" s="7"/>
      <c r="F478" s="7"/>
    </row>
    <row r="479" spans="2:7">
      <c r="B479" s="58" t="s">
        <v>76</v>
      </c>
      <c r="C479" s="142">
        <v>64074.82</v>
      </c>
      <c r="D479" s="153"/>
      <c r="E479" s="7"/>
      <c r="F479" s="7"/>
    </row>
    <row r="480" spans="2:7">
      <c r="B480" s="58" t="s">
        <v>79</v>
      </c>
      <c r="C480" s="142">
        <v>6982328.0599999996</v>
      </c>
      <c r="D480" s="153"/>
      <c r="E480" s="7"/>
      <c r="F480" s="7"/>
    </row>
    <row r="481" spans="2:8">
      <c r="B481" s="58" t="s">
        <v>83</v>
      </c>
      <c r="C481" s="142">
        <v>38880</v>
      </c>
      <c r="D481" s="153"/>
      <c r="E481" s="7"/>
      <c r="F481" s="7"/>
    </row>
    <row r="482" spans="2:8">
      <c r="B482" s="58" t="s">
        <v>85</v>
      </c>
      <c r="C482" s="142">
        <v>165300</v>
      </c>
      <c r="D482" s="153"/>
      <c r="E482" s="7"/>
      <c r="F482" s="7"/>
    </row>
    <row r="483" spans="2:8">
      <c r="B483" s="58" t="s">
        <v>86</v>
      </c>
      <c r="C483" s="142">
        <v>-406530</v>
      </c>
      <c r="D483" s="153"/>
      <c r="E483" s="7"/>
      <c r="F483" s="7"/>
    </row>
    <row r="484" spans="2:8">
      <c r="B484" s="58" t="s">
        <v>87</v>
      </c>
      <c r="C484" s="142">
        <v>-165300</v>
      </c>
      <c r="D484" s="153"/>
      <c r="E484" s="7"/>
      <c r="F484" s="7"/>
    </row>
    <row r="485" spans="2:8">
      <c r="B485" s="143"/>
      <c r="C485" s="144"/>
      <c r="D485" s="58"/>
      <c r="E485" s="7"/>
      <c r="F485" s="7"/>
    </row>
    <row r="486" spans="2:8">
      <c r="C486" s="154">
        <f>SUM(C472:C485)</f>
        <v>13119288.859999999</v>
      </c>
      <c r="D486" s="155"/>
      <c r="E486" s="7"/>
      <c r="F486" s="7"/>
      <c r="G486" s="7"/>
      <c r="H486" s="7"/>
    </row>
    <row r="487" spans="2:8">
      <c r="G487" s="7"/>
      <c r="H487" s="7"/>
    </row>
    <row r="488" spans="2:8">
      <c r="B488" s="124" t="s">
        <v>381</v>
      </c>
      <c r="C488" s="124" t="s">
        <v>58</v>
      </c>
      <c r="D488" s="124" t="s">
        <v>59</v>
      </c>
      <c r="G488" s="7"/>
      <c r="H488" s="7"/>
    </row>
    <row r="489" spans="2:8">
      <c r="B489" s="20" t="s">
        <v>382</v>
      </c>
      <c r="C489" s="21"/>
      <c r="D489" s="21"/>
      <c r="G489" s="7"/>
      <c r="H489" s="7"/>
    </row>
    <row r="490" spans="2:8">
      <c r="B490" s="28" t="s">
        <v>383</v>
      </c>
      <c r="C490" s="25">
        <v>223887367.34000003</v>
      </c>
      <c r="D490" s="25">
        <v>277480</v>
      </c>
      <c r="G490" s="7"/>
      <c r="H490" s="7"/>
    </row>
    <row r="491" spans="2:8">
      <c r="B491" s="28" t="s">
        <v>384</v>
      </c>
      <c r="C491" s="25">
        <v>117623.77</v>
      </c>
      <c r="D491" s="29">
        <v>77480</v>
      </c>
      <c r="G491" s="7"/>
      <c r="H491" s="7"/>
    </row>
    <row r="492" spans="2:8">
      <c r="B492" s="28" t="s">
        <v>385</v>
      </c>
      <c r="C492" s="25">
        <v>0</v>
      </c>
      <c r="D492" s="29">
        <v>0</v>
      </c>
      <c r="G492" s="7"/>
      <c r="H492" s="7"/>
    </row>
    <row r="493" spans="2:8">
      <c r="B493" s="28" t="s">
        <v>386</v>
      </c>
      <c r="C493" s="156">
        <v>168038278.28</v>
      </c>
      <c r="D493" s="29">
        <v>0</v>
      </c>
      <c r="G493" s="7"/>
      <c r="H493" s="7"/>
    </row>
    <row r="494" spans="2:8">
      <c r="B494" s="58" t="s">
        <v>387</v>
      </c>
      <c r="C494" s="156">
        <v>0</v>
      </c>
      <c r="D494" s="29">
        <v>0</v>
      </c>
      <c r="G494" s="7"/>
      <c r="H494" s="7"/>
    </row>
    <row r="495" spans="2:8">
      <c r="B495" s="58" t="s">
        <v>388</v>
      </c>
      <c r="C495" s="156">
        <v>49464596.18</v>
      </c>
      <c r="D495" s="29">
        <v>0</v>
      </c>
      <c r="G495" s="7"/>
      <c r="H495" s="7"/>
    </row>
    <row r="496" spans="2:8">
      <c r="B496" s="58" t="s">
        <v>389</v>
      </c>
      <c r="C496" s="156">
        <v>0</v>
      </c>
      <c r="D496" s="29">
        <v>0</v>
      </c>
      <c r="G496" s="7"/>
      <c r="H496" s="7"/>
    </row>
    <row r="497" spans="2:11">
      <c r="B497" s="58" t="s">
        <v>390</v>
      </c>
      <c r="C497" s="156">
        <v>0</v>
      </c>
      <c r="D497" s="29">
        <v>0</v>
      </c>
      <c r="G497" s="7"/>
      <c r="H497" s="7"/>
    </row>
    <row r="498" spans="2:11">
      <c r="B498" s="58" t="s">
        <v>391</v>
      </c>
      <c r="C498" s="156">
        <v>6266869.1100000003</v>
      </c>
      <c r="D498" s="29">
        <v>200000</v>
      </c>
      <c r="G498" s="7"/>
      <c r="H498" s="7"/>
    </row>
    <row r="499" spans="2:11">
      <c r="B499" s="143"/>
      <c r="C499" s="31"/>
      <c r="D499" s="31"/>
      <c r="G499" s="7"/>
      <c r="H499" s="7"/>
    </row>
    <row r="500" spans="2:11">
      <c r="C500" s="157"/>
      <c r="G500" s="7"/>
      <c r="H500" s="7"/>
    </row>
    <row r="501" spans="2:11">
      <c r="C501" s="157"/>
      <c r="G501" s="7"/>
      <c r="H501" s="7"/>
    </row>
    <row r="502" spans="2:11">
      <c r="B502" s="158" t="s">
        <v>392</v>
      </c>
      <c r="G502" s="7"/>
      <c r="H502" s="7"/>
    </row>
    <row r="503" spans="2:11">
      <c r="B503" s="9" t="s">
        <v>393</v>
      </c>
      <c r="C503" s="159"/>
      <c r="G503" s="7"/>
      <c r="H503" s="7"/>
    </row>
    <row r="504" spans="2:11">
      <c r="B504" s="233"/>
      <c r="C504" s="233"/>
      <c r="D504" s="233"/>
      <c r="E504" s="233"/>
      <c r="F504" s="160"/>
      <c r="G504" s="7"/>
      <c r="H504" s="7"/>
      <c r="K504" s="63"/>
    </row>
    <row r="505" spans="2:11">
      <c r="B505" s="161"/>
      <c r="C505" s="161"/>
      <c r="D505" s="161"/>
      <c r="E505" s="161"/>
      <c r="F505" s="161"/>
      <c r="G505" s="7"/>
      <c r="H505" s="7"/>
      <c r="K505" s="63"/>
    </row>
    <row r="506" spans="2:11" ht="12.75" customHeight="1">
      <c r="B506" s="223" t="s">
        <v>394</v>
      </c>
      <c r="C506" s="224"/>
      <c r="D506" s="224"/>
      <c r="E506" s="224"/>
      <c r="F506" s="162"/>
      <c r="G506" s="7"/>
      <c r="H506" s="7"/>
      <c r="K506" s="63"/>
    </row>
    <row r="507" spans="2:11">
      <c r="B507" s="225" t="s">
        <v>395</v>
      </c>
      <c r="C507" s="226"/>
      <c r="D507" s="226"/>
      <c r="E507" s="226"/>
      <c r="F507" s="163"/>
      <c r="G507" s="7"/>
      <c r="H507" s="164"/>
      <c r="K507" s="63"/>
    </row>
    <row r="508" spans="2:11">
      <c r="B508" s="227" t="s">
        <v>396</v>
      </c>
      <c r="C508" s="228"/>
      <c r="D508" s="228"/>
      <c r="E508" s="228"/>
      <c r="F508" s="163"/>
      <c r="G508" s="7"/>
      <c r="H508" s="164"/>
      <c r="K508" s="63"/>
    </row>
    <row r="509" spans="2:11" ht="15">
      <c r="B509" s="221" t="s">
        <v>397</v>
      </c>
      <c r="C509" s="222"/>
      <c r="D509" s="165"/>
      <c r="E509" s="166">
        <v>318971981.66000003</v>
      </c>
      <c r="F509" s="167"/>
      <c r="G509" s="7"/>
      <c r="H509" s="164"/>
    </row>
    <row r="510" spans="2:11" ht="15">
      <c r="B510" s="221"/>
      <c r="C510" s="222"/>
      <c r="D510" s="165"/>
      <c r="E510" s="168"/>
      <c r="G510" s="7"/>
      <c r="H510" s="164"/>
      <c r="J510"/>
      <c r="K510" s="63"/>
    </row>
    <row r="511" spans="2:11" ht="15">
      <c r="B511" s="221" t="s">
        <v>398</v>
      </c>
      <c r="C511" s="222"/>
      <c r="D511" s="169"/>
      <c r="E511" s="170"/>
      <c r="F511" s="171"/>
      <c r="G511" s="7"/>
      <c r="H511" s="164"/>
      <c r="J511"/>
      <c r="K511" s="63"/>
    </row>
    <row r="512" spans="2:11" ht="15">
      <c r="B512" s="221" t="s">
        <v>399</v>
      </c>
      <c r="C512" s="222"/>
      <c r="D512" s="172"/>
      <c r="E512" s="173"/>
      <c r="F512" s="171"/>
      <c r="G512" s="7"/>
      <c r="H512" s="164"/>
      <c r="J512"/>
      <c r="K512" s="63"/>
    </row>
    <row r="513" spans="2:20" ht="15">
      <c r="B513" s="221" t="s">
        <v>400</v>
      </c>
      <c r="C513" s="222"/>
      <c r="D513" s="172"/>
      <c r="E513" s="173"/>
      <c r="F513" s="171"/>
      <c r="G513" s="7"/>
      <c r="H513" s="164"/>
      <c r="J513"/>
      <c r="K513" s="63"/>
    </row>
    <row r="514" spans="2:20" ht="15">
      <c r="B514" s="221" t="s">
        <v>401</v>
      </c>
      <c r="C514" s="222"/>
      <c r="D514" s="172"/>
      <c r="E514" s="173"/>
      <c r="F514" s="171"/>
      <c r="G514" s="7"/>
      <c r="H514" s="164"/>
      <c r="J514"/>
      <c r="K514" s="63"/>
    </row>
    <row r="515" spans="2:20" ht="15">
      <c r="B515" s="221" t="s">
        <v>402</v>
      </c>
      <c r="C515" s="222"/>
      <c r="D515" s="172"/>
      <c r="E515" s="173"/>
      <c r="F515" s="171"/>
      <c r="G515" s="7"/>
      <c r="H515" s="164"/>
      <c r="J515"/>
      <c r="K515" s="63"/>
      <c r="M515"/>
      <c r="N515"/>
      <c r="O515"/>
      <c r="P515"/>
      <c r="Q515"/>
      <c r="R515"/>
      <c r="S515"/>
      <c r="T515"/>
    </row>
    <row r="516" spans="2:20" ht="15">
      <c r="B516" s="221" t="s">
        <v>403</v>
      </c>
      <c r="C516" s="222"/>
      <c r="D516" s="172"/>
      <c r="E516" s="173"/>
      <c r="F516" s="171"/>
      <c r="G516" s="7"/>
      <c r="H516" s="164"/>
      <c r="J516"/>
      <c r="K516" s="63"/>
      <c r="M516"/>
      <c r="N516"/>
      <c r="O516"/>
      <c r="P516"/>
      <c r="Q516"/>
      <c r="R516"/>
      <c r="S516"/>
      <c r="T516"/>
    </row>
    <row r="517" spans="2:20" ht="15">
      <c r="B517" s="221"/>
      <c r="C517" s="222"/>
      <c r="D517" s="174"/>
      <c r="E517" s="174"/>
      <c r="F517" s="35"/>
      <c r="G517" s="7"/>
      <c r="H517" s="164"/>
      <c r="J517"/>
      <c r="K517" s="63"/>
      <c r="M517"/>
      <c r="N517"/>
      <c r="O517"/>
      <c r="P517"/>
      <c r="Q517"/>
      <c r="R517"/>
      <c r="S517"/>
      <c r="T517"/>
    </row>
    <row r="518" spans="2:20" ht="15">
      <c r="B518" s="221" t="s">
        <v>404</v>
      </c>
      <c r="C518" s="222"/>
      <c r="D518" s="169"/>
      <c r="E518" s="175">
        <v>3804472.35</v>
      </c>
      <c r="F518" s="176"/>
      <c r="G518" s="7"/>
      <c r="H518" s="164"/>
      <c r="J518"/>
      <c r="K518" s="63"/>
      <c r="M518"/>
      <c r="N518"/>
      <c r="O518"/>
      <c r="P518"/>
      <c r="Q518"/>
      <c r="R518"/>
      <c r="S518"/>
      <c r="T518"/>
    </row>
    <row r="519" spans="2:20" ht="15">
      <c r="B519" s="221" t="s">
        <v>405</v>
      </c>
      <c r="C519" s="222"/>
      <c r="D519" s="172"/>
      <c r="E519" s="173"/>
      <c r="F519" s="171"/>
      <c r="G519" s="7"/>
      <c r="H519" s="164"/>
      <c r="J519"/>
      <c r="K519" s="63"/>
      <c r="M519"/>
      <c r="N519"/>
      <c r="O519"/>
      <c r="P519"/>
      <c r="Q519"/>
      <c r="R519"/>
      <c r="S519"/>
      <c r="T519"/>
    </row>
    <row r="520" spans="2:20" ht="15">
      <c r="B520" s="221" t="s">
        <v>406</v>
      </c>
      <c r="C520" s="222"/>
      <c r="D520" s="172"/>
      <c r="E520" s="173"/>
      <c r="F520" s="171"/>
      <c r="G520" s="7"/>
      <c r="H520" s="164"/>
      <c r="J520"/>
      <c r="K520" s="63"/>
      <c r="M520"/>
      <c r="N520"/>
      <c r="O520"/>
      <c r="P520"/>
      <c r="Q520"/>
      <c r="R520"/>
      <c r="S520"/>
      <c r="T520"/>
    </row>
    <row r="521" spans="2:20" ht="15">
      <c r="B521" s="221" t="s">
        <v>407</v>
      </c>
      <c r="C521" s="222"/>
      <c r="D521" s="172"/>
      <c r="E521" s="173"/>
      <c r="F521" s="171"/>
      <c r="G521" s="7"/>
      <c r="H521" s="164"/>
      <c r="J521"/>
      <c r="K521" s="63"/>
      <c r="M521"/>
      <c r="N521"/>
      <c r="O521"/>
      <c r="P521"/>
      <c r="Q521"/>
      <c r="R521"/>
      <c r="S521"/>
      <c r="T521"/>
    </row>
    <row r="522" spans="2:20" ht="15">
      <c r="B522" s="221" t="s">
        <v>408</v>
      </c>
      <c r="C522" s="222"/>
      <c r="D522" s="177">
        <v>3804472.35</v>
      </c>
      <c r="E522" s="178"/>
      <c r="F522" s="179"/>
      <c r="G522" s="7"/>
      <c r="H522" s="164"/>
      <c r="J522"/>
      <c r="K522" s="63"/>
      <c r="M522"/>
      <c r="N522"/>
      <c r="O522"/>
      <c r="P522"/>
      <c r="Q522"/>
      <c r="R522"/>
      <c r="S522"/>
      <c r="T522"/>
    </row>
    <row r="523" spans="2:20" ht="15">
      <c r="B523" s="221"/>
      <c r="C523" s="222"/>
      <c r="D523" s="168"/>
      <c r="E523" s="168"/>
      <c r="G523"/>
      <c r="J523"/>
      <c r="K523" s="63"/>
      <c r="M523"/>
      <c r="N523"/>
      <c r="O523"/>
      <c r="P523"/>
      <c r="Q523"/>
      <c r="R523"/>
      <c r="S523"/>
      <c r="T523"/>
    </row>
    <row r="524" spans="2:20" ht="15">
      <c r="B524" s="221" t="s">
        <v>409</v>
      </c>
      <c r="C524" s="222"/>
      <c r="D524" s="168"/>
      <c r="E524" s="180">
        <v>315167509</v>
      </c>
      <c r="F524" s="181"/>
      <c r="G524" s="7"/>
      <c r="H524" s="164"/>
      <c r="J524"/>
      <c r="K524" s="63"/>
      <c r="M524"/>
      <c r="N524"/>
      <c r="O524"/>
      <c r="P524"/>
      <c r="Q524"/>
      <c r="R524"/>
      <c r="S524"/>
      <c r="T524"/>
    </row>
    <row r="525" spans="2:20" ht="15">
      <c r="B525" s="174"/>
      <c r="C525" s="174"/>
      <c r="D525" s="174"/>
      <c r="E525" s="182"/>
      <c r="F525" s="183"/>
      <c r="G525" s="184"/>
      <c r="H525" s="164"/>
      <c r="J525"/>
      <c r="K525" s="63"/>
      <c r="L525"/>
      <c r="M525"/>
      <c r="N525"/>
      <c r="O525"/>
      <c r="P525"/>
      <c r="Q525"/>
      <c r="R525"/>
      <c r="S525"/>
      <c r="T525"/>
    </row>
    <row r="526" spans="2:20" ht="15">
      <c r="B526" s="174"/>
      <c r="C526" s="174"/>
      <c r="D526" s="174"/>
      <c r="E526" s="174"/>
      <c r="F526" s="185"/>
      <c r="G526" s="7"/>
      <c r="H526" s="63"/>
      <c r="J526"/>
      <c r="K526" s="63"/>
      <c r="L526"/>
      <c r="M526"/>
      <c r="N526"/>
      <c r="O526"/>
      <c r="P526"/>
      <c r="Q526"/>
      <c r="R526"/>
      <c r="S526"/>
      <c r="T526"/>
    </row>
    <row r="527" spans="2:20" ht="15">
      <c r="B527" s="223" t="s">
        <v>410</v>
      </c>
      <c r="C527" s="224"/>
      <c r="D527" s="224"/>
      <c r="E527" s="224"/>
      <c r="F527" s="162"/>
      <c r="G527"/>
      <c r="J527"/>
      <c r="K527" s="63"/>
      <c r="L527"/>
      <c r="M527"/>
      <c r="N527"/>
      <c r="O527"/>
      <c r="P527"/>
      <c r="Q527"/>
      <c r="R527"/>
      <c r="S527"/>
      <c r="T527"/>
    </row>
    <row r="528" spans="2:20" ht="15">
      <c r="B528" s="225" t="s">
        <v>395</v>
      </c>
      <c r="C528" s="226"/>
      <c r="D528" s="226"/>
      <c r="E528" s="226"/>
      <c r="F528" s="163"/>
      <c r="G528" s="7"/>
      <c r="H528" s="63"/>
      <c r="J528" s="7"/>
      <c r="K528" s="63"/>
      <c r="L528"/>
      <c r="M528"/>
      <c r="N528"/>
      <c r="O528"/>
      <c r="P528"/>
      <c r="Q528"/>
      <c r="R528"/>
      <c r="S528"/>
      <c r="T528"/>
    </row>
    <row r="529" spans="2:20" ht="15">
      <c r="B529" s="227" t="s">
        <v>396</v>
      </c>
      <c r="C529" s="228"/>
      <c r="D529" s="228"/>
      <c r="E529" s="228"/>
      <c r="F529" s="163"/>
      <c r="G529" s="7"/>
      <c r="H529" s="63"/>
      <c r="J529" s="7"/>
      <c r="K529" s="63"/>
      <c r="L529"/>
      <c r="M529"/>
      <c r="N529"/>
      <c r="O529"/>
      <c r="P529"/>
      <c r="Q529"/>
      <c r="R529"/>
      <c r="S529"/>
      <c r="T529"/>
    </row>
    <row r="530" spans="2:20" ht="15">
      <c r="B530" s="221" t="s">
        <v>411</v>
      </c>
      <c r="C530" s="222"/>
      <c r="D530" s="165"/>
      <c r="E530" s="186">
        <v>206663744.68000001</v>
      </c>
      <c r="F530" s="187"/>
      <c r="G530"/>
      <c r="J530"/>
      <c r="K530" s="63"/>
      <c r="L530"/>
      <c r="M530"/>
      <c r="N530"/>
      <c r="O530"/>
      <c r="P530"/>
      <c r="Q530"/>
      <c r="R530"/>
      <c r="S530"/>
      <c r="T530"/>
    </row>
    <row r="531" spans="2:20" ht="15">
      <c r="B531" s="221"/>
      <c r="C531" s="222"/>
      <c r="D531" s="165"/>
      <c r="E531" s="168"/>
      <c r="G531" s="7"/>
      <c r="J531" s="7"/>
      <c r="K531" s="63"/>
      <c r="L531"/>
      <c r="M531"/>
      <c r="N531"/>
      <c r="O531"/>
      <c r="P531"/>
      <c r="Q531"/>
      <c r="R531"/>
      <c r="S531"/>
      <c r="T531"/>
    </row>
    <row r="532" spans="2:20" ht="15">
      <c r="B532" s="221" t="s">
        <v>412</v>
      </c>
      <c r="C532" s="222"/>
      <c r="D532" s="188"/>
      <c r="E532" s="189">
        <v>14213310</v>
      </c>
      <c r="F532" s="190"/>
      <c r="G532" s="7"/>
      <c r="J532" s="7"/>
      <c r="K532" s="63"/>
      <c r="L532"/>
      <c r="M532"/>
      <c r="N532"/>
      <c r="O532"/>
      <c r="P532"/>
      <c r="Q532"/>
      <c r="R532"/>
      <c r="S532"/>
      <c r="T532"/>
    </row>
    <row r="533" spans="2:20" ht="15">
      <c r="B533" s="191" t="s">
        <v>413</v>
      </c>
      <c r="C533" s="191"/>
      <c r="D533" s="192">
        <v>493652</v>
      </c>
      <c r="E533" s="193"/>
      <c r="F533" s="194"/>
      <c r="G533" s="7"/>
      <c r="J533" s="7"/>
      <c r="K533" s="63"/>
      <c r="L533"/>
      <c r="M533"/>
      <c r="N533"/>
      <c r="O533"/>
      <c r="P533"/>
      <c r="Q533"/>
      <c r="R533"/>
      <c r="S533"/>
      <c r="T533"/>
    </row>
    <row r="534" spans="2:20" ht="15">
      <c r="B534" s="191" t="s">
        <v>414</v>
      </c>
      <c r="C534" s="191"/>
      <c r="D534" s="195" t="s">
        <v>415</v>
      </c>
      <c r="E534" s="193"/>
      <c r="F534" s="194"/>
      <c r="G534" s="7"/>
      <c r="J534" s="7"/>
      <c r="K534" s="63"/>
      <c r="L534"/>
      <c r="M534"/>
      <c r="N534"/>
      <c r="O534"/>
      <c r="P534"/>
      <c r="Q534"/>
      <c r="R534"/>
      <c r="S534"/>
      <c r="T534"/>
    </row>
    <row r="535" spans="2:20" ht="15">
      <c r="B535" s="191" t="s">
        <v>416</v>
      </c>
      <c r="C535" s="191"/>
      <c r="D535" s="192">
        <v>1086500</v>
      </c>
      <c r="E535" s="193"/>
      <c r="F535" s="194"/>
      <c r="G535" s="7"/>
      <c r="J535" s="7"/>
      <c r="K535" s="63"/>
      <c r="L535"/>
      <c r="M535"/>
      <c r="N535"/>
      <c r="O535"/>
      <c r="P535"/>
      <c r="Q535"/>
      <c r="R535"/>
      <c r="S535"/>
      <c r="T535"/>
    </row>
    <row r="536" spans="2:20" ht="15">
      <c r="B536" s="191" t="s">
        <v>417</v>
      </c>
      <c r="C536" s="191"/>
      <c r="D536" s="192">
        <v>58909</v>
      </c>
      <c r="E536" s="193"/>
      <c r="F536" s="194"/>
      <c r="G536" s="164"/>
      <c r="J536" s="164"/>
      <c r="K536" s="63"/>
      <c r="L536"/>
      <c r="M536"/>
      <c r="N536"/>
      <c r="O536"/>
      <c r="P536"/>
      <c r="Q536"/>
      <c r="R536"/>
      <c r="S536"/>
      <c r="T536"/>
    </row>
    <row r="537" spans="2:20" ht="15">
      <c r="B537" s="191" t="s">
        <v>418</v>
      </c>
      <c r="C537" s="191"/>
      <c r="D537" s="192">
        <v>57571</v>
      </c>
      <c r="E537" s="193"/>
      <c r="F537" s="194"/>
      <c r="G537" s="7"/>
      <c r="J537" s="7"/>
      <c r="K537" s="63"/>
      <c r="L537"/>
      <c r="M537"/>
      <c r="N537"/>
      <c r="O537"/>
      <c r="P537"/>
      <c r="Q537"/>
      <c r="R537"/>
      <c r="S537"/>
      <c r="T537"/>
    </row>
    <row r="538" spans="2:20" ht="15">
      <c r="B538" s="191" t="s">
        <v>419</v>
      </c>
      <c r="C538" s="191"/>
      <c r="D538" s="195" t="s">
        <v>415</v>
      </c>
      <c r="E538" s="193"/>
      <c r="F538" s="194"/>
      <c r="G538" s="164"/>
      <c r="J538" s="164"/>
      <c r="K538" s="63"/>
      <c r="L538"/>
      <c r="M538"/>
      <c r="N538"/>
      <c r="O538"/>
      <c r="P538"/>
      <c r="Q538"/>
      <c r="R538"/>
      <c r="S538"/>
      <c r="T538"/>
    </row>
    <row r="539" spans="2:20" ht="15">
      <c r="B539" s="191" t="s">
        <v>420</v>
      </c>
      <c r="C539" s="191"/>
      <c r="D539" s="192">
        <v>6982328</v>
      </c>
      <c r="E539" s="193"/>
      <c r="F539" s="194"/>
      <c r="G539" s="7"/>
      <c r="J539" s="7"/>
      <c r="K539" s="63"/>
      <c r="L539"/>
      <c r="M539"/>
      <c r="N539"/>
      <c r="O539"/>
      <c r="P539"/>
      <c r="Q539"/>
      <c r="R539"/>
      <c r="S539"/>
      <c r="T539"/>
    </row>
    <row r="540" spans="2:20" ht="15">
      <c r="B540" s="191" t="s">
        <v>421</v>
      </c>
      <c r="C540" s="191"/>
      <c r="D540" s="195" t="s">
        <v>415</v>
      </c>
      <c r="E540" s="193"/>
      <c r="F540" s="194"/>
      <c r="G540" s="164"/>
      <c r="J540" s="164"/>
      <c r="K540" s="63"/>
      <c r="L540"/>
      <c r="M540"/>
      <c r="N540"/>
      <c r="O540"/>
      <c r="P540"/>
      <c r="Q540"/>
      <c r="R540"/>
      <c r="S540"/>
      <c r="T540"/>
    </row>
    <row r="541" spans="2:20" ht="15">
      <c r="B541" s="191" t="s">
        <v>422</v>
      </c>
      <c r="C541" s="191"/>
      <c r="D541" s="192">
        <v>38880</v>
      </c>
      <c r="E541" s="193"/>
      <c r="F541" s="194"/>
      <c r="G541" s="164"/>
      <c r="J541" s="164"/>
      <c r="K541" s="63"/>
      <c r="L541"/>
      <c r="M541"/>
      <c r="N541"/>
      <c r="O541"/>
      <c r="P541"/>
      <c r="Q541"/>
      <c r="R541"/>
      <c r="S541"/>
      <c r="T541"/>
    </row>
    <row r="542" spans="2:20" ht="15">
      <c r="B542" s="191" t="s">
        <v>423</v>
      </c>
      <c r="C542" s="191"/>
      <c r="D542" s="195" t="s">
        <v>415</v>
      </c>
      <c r="E542" s="193"/>
      <c r="F542" s="194"/>
      <c r="G542" s="7"/>
      <c r="J542" s="7"/>
      <c r="K542" s="63"/>
      <c r="L542"/>
      <c r="M542"/>
      <c r="N542"/>
      <c r="O542"/>
      <c r="P542"/>
      <c r="Q542"/>
      <c r="R542"/>
      <c r="S542"/>
      <c r="T542"/>
    </row>
    <row r="543" spans="2:20" ht="15">
      <c r="B543" s="191" t="s">
        <v>424</v>
      </c>
      <c r="C543" s="191"/>
      <c r="D543" s="195" t="s">
        <v>415</v>
      </c>
      <c r="E543" s="193"/>
      <c r="F543" s="194"/>
      <c r="G543" s="7"/>
      <c r="J543" s="7"/>
      <c r="K543" s="63"/>
      <c r="L543"/>
      <c r="M543"/>
      <c r="N543"/>
      <c r="O543"/>
      <c r="P543"/>
      <c r="Q543"/>
      <c r="R543"/>
      <c r="S543"/>
      <c r="T543"/>
    </row>
    <row r="544" spans="2:20" ht="15">
      <c r="B544" s="191" t="s">
        <v>425</v>
      </c>
      <c r="C544" s="191"/>
      <c r="D544" s="195" t="s">
        <v>415</v>
      </c>
      <c r="E544" s="193"/>
      <c r="F544" s="194"/>
      <c r="G544" s="7"/>
      <c r="J544" s="7"/>
      <c r="K544" s="63"/>
      <c r="L544"/>
      <c r="M544"/>
      <c r="N544"/>
      <c r="O544"/>
      <c r="P544"/>
      <c r="Q544"/>
      <c r="R544"/>
      <c r="S544"/>
      <c r="T544"/>
    </row>
    <row r="545" spans="2:20" ht="15">
      <c r="B545" s="191" t="s">
        <v>426</v>
      </c>
      <c r="C545" s="191"/>
      <c r="D545" s="195" t="s">
        <v>415</v>
      </c>
      <c r="E545" s="193"/>
      <c r="F545" s="194"/>
      <c r="G545" s="164"/>
      <c r="J545" s="7"/>
      <c r="K545" s="63"/>
      <c r="L545"/>
      <c r="M545"/>
      <c r="N545"/>
      <c r="O545"/>
      <c r="P545"/>
      <c r="Q545"/>
      <c r="R545"/>
      <c r="S545"/>
      <c r="T545"/>
    </row>
    <row r="546" spans="2:20" ht="15">
      <c r="B546" s="191" t="s">
        <v>427</v>
      </c>
      <c r="C546" s="191"/>
      <c r="D546" s="195" t="s">
        <v>415</v>
      </c>
      <c r="E546" s="193"/>
      <c r="F546" s="194"/>
      <c r="G546" s="7"/>
      <c r="K546" s="63"/>
      <c r="L546"/>
      <c r="M546"/>
      <c r="N546"/>
      <c r="O546"/>
      <c r="P546"/>
      <c r="Q546"/>
      <c r="R546"/>
      <c r="S546"/>
      <c r="T546"/>
    </row>
    <row r="547" spans="2:20" ht="15">
      <c r="B547" s="191" t="s">
        <v>428</v>
      </c>
      <c r="C547" s="191"/>
      <c r="D547" s="195" t="s">
        <v>415</v>
      </c>
      <c r="E547" s="193"/>
      <c r="F547" s="194"/>
      <c r="G547" s="7"/>
      <c r="K547" s="63"/>
      <c r="L547"/>
      <c r="M547"/>
      <c r="N547"/>
      <c r="O547"/>
      <c r="P547"/>
      <c r="Q547"/>
      <c r="R547"/>
      <c r="S547"/>
      <c r="T547"/>
    </row>
    <row r="548" spans="2:20" ht="12.75" customHeight="1">
      <c r="B548" s="191" t="s">
        <v>429</v>
      </c>
      <c r="C548" s="191"/>
      <c r="D548" s="195" t="s">
        <v>415</v>
      </c>
      <c r="E548" s="193"/>
      <c r="F548" s="194"/>
      <c r="G548" s="7"/>
      <c r="H548" s="196"/>
      <c r="I548" s="197"/>
      <c r="K548" s="63"/>
      <c r="L548"/>
      <c r="M548"/>
      <c r="N548"/>
      <c r="O548"/>
      <c r="P548"/>
      <c r="Q548"/>
      <c r="R548"/>
      <c r="S548"/>
      <c r="T548"/>
    </row>
    <row r="549" spans="2:20" ht="12.75" customHeight="1">
      <c r="B549" s="191" t="s">
        <v>430</v>
      </c>
      <c r="C549" s="191"/>
      <c r="D549" s="195" t="s">
        <v>415</v>
      </c>
      <c r="E549" s="193"/>
      <c r="F549" s="194"/>
      <c r="G549" s="7"/>
      <c r="H549" s="196"/>
      <c r="I549" s="197"/>
      <c r="K549" s="63"/>
      <c r="L549"/>
      <c r="M549"/>
      <c r="N549"/>
      <c r="O549"/>
      <c r="P549"/>
      <c r="Q549"/>
      <c r="R549"/>
      <c r="S549"/>
      <c r="T549"/>
    </row>
    <row r="550" spans="2:20" ht="15">
      <c r="B550" s="191" t="s">
        <v>431</v>
      </c>
      <c r="C550" s="198"/>
      <c r="D550" s="192">
        <v>5495469</v>
      </c>
      <c r="E550" s="193"/>
      <c r="F550" s="194"/>
      <c r="G550" s="7"/>
      <c r="H550" s="199"/>
      <c r="I550" s="199"/>
      <c r="J550" s="199"/>
      <c r="K550" s="63"/>
      <c r="L550"/>
      <c r="M550"/>
      <c r="N550"/>
      <c r="O550"/>
      <c r="P550"/>
      <c r="Q550"/>
      <c r="R550"/>
      <c r="S550"/>
      <c r="T550"/>
    </row>
    <row r="551" spans="2:20" ht="15">
      <c r="B551" s="221" t="s">
        <v>432</v>
      </c>
      <c r="C551" s="222"/>
      <c r="D551" s="172"/>
      <c r="E551" s="193"/>
      <c r="G551" s="7"/>
      <c r="H551" s="199"/>
      <c r="I551" s="199"/>
      <c r="J551" s="199"/>
      <c r="K551" s="63"/>
      <c r="L551"/>
      <c r="M551"/>
      <c r="N551"/>
      <c r="O551"/>
    </row>
    <row r="552" spans="2:20" ht="15">
      <c r="B552" s="221" t="s">
        <v>433</v>
      </c>
      <c r="C552" s="222"/>
      <c r="D552" s="172"/>
      <c r="E552" s="193"/>
      <c r="F552" s="190"/>
      <c r="G552" s="7"/>
      <c r="H552" s="199"/>
      <c r="I552" s="199"/>
      <c r="J552" s="199"/>
      <c r="K552" s="63"/>
      <c r="L552"/>
      <c r="M552"/>
      <c r="N552"/>
      <c r="O552"/>
    </row>
    <row r="553" spans="2:20" ht="15">
      <c r="B553" s="221"/>
      <c r="C553" s="222"/>
      <c r="D553" s="168"/>
      <c r="E553" s="168"/>
      <c r="F553" s="194"/>
      <c r="G553" s="7"/>
      <c r="H553" s="199"/>
      <c r="I553" s="199"/>
      <c r="J553" s="199"/>
      <c r="K553" s="200"/>
      <c r="L553"/>
      <c r="M553"/>
      <c r="N553"/>
      <c r="O553"/>
    </row>
    <row r="554" spans="2:20" ht="15">
      <c r="B554" s="221" t="s">
        <v>434</v>
      </c>
      <c r="C554" s="222"/>
      <c r="D554" s="169"/>
      <c r="E554" s="201">
        <v>277480</v>
      </c>
      <c r="F554" s="194"/>
      <c r="G554" s="7"/>
      <c r="H554" s="199"/>
      <c r="I554" s="199"/>
      <c r="J554" s="199"/>
      <c r="K554" s="200"/>
      <c r="L554"/>
      <c r="M554"/>
      <c r="N554"/>
      <c r="O554"/>
    </row>
    <row r="555" spans="2:20" ht="15">
      <c r="B555" s="221" t="s">
        <v>435</v>
      </c>
      <c r="C555" s="222"/>
      <c r="D555" s="202">
        <v>277480</v>
      </c>
      <c r="E555" s="193"/>
      <c r="F555" s="194"/>
      <c r="G555" s="7"/>
      <c r="H555" s="199"/>
      <c r="I555" s="199"/>
      <c r="J555" s="199"/>
      <c r="K555" s="200"/>
      <c r="L555"/>
      <c r="M555"/>
      <c r="N555"/>
      <c r="O555"/>
    </row>
    <row r="556" spans="2:20" ht="15">
      <c r="B556" s="221" t="s">
        <v>436</v>
      </c>
      <c r="C556" s="222"/>
      <c r="D556" s="172"/>
      <c r="E556" s="193"/>
      <c r="F556" s="194"/>
      <c r="G556" s="7"/>
      <c r="H556" s="199"/>
      <c r="I556" s="199"/>
      <c r="J556" s="199"/>
      <c r="K556" s="200"/>
      <c r="L556"/>
      <c r="M556"/>
      <c r="N556"/>
      <c r="O556"/>
    </row>
    <row r="557" spans="2:20" ht="15">
      <c r="B557" s="221" t="s">
        <v>437</v>
      </c>
      <c r="C557" s="222"/>
      <c r="D557" s="172"/>
      <c r="E557" s="193"/>
      <c r="F557" s="194"/>
      <c r="G557" s="7"/>
      <c r="H557" s="199"/>
      <c r="I557" s="199"/>
      <c r="J557" s="199"/>
      <c r="K557" s="200"/>
      <c r="L557"/>
      <c r="M557"/>
      <c r="N557"/>
      <c r="O557"/>
    </row>
    <row r="558" spans="2:20" ht="15">
      <c r="B558" s="221" t="s">
        <v>438</v>
      </c>
      <c r="C558" s="222"/>
      <c r="D558" s="203"/>
      <c r="E558" s="193"/>
      <c r="F558" s="194"/>
      <c r="G558" s="7"/>
      <c r="H558" s="204"/>
      <c r="I558" s="35"/>
      <c r="J558" s="199"/>
      <c r="K558" s="200"/>
      <c r="L558"/>
      <c r="M558"/>
      <c r="N558"/>
      <c r="O558"/>
    </row>
    <row r="559" spans="2:20" ht="15">
      <c r="B559" s="221" t="s">
        <v>439</v>
      </c>
      <c r="C559" s="222"/>
      <c r="D559" s="172"/>
      <c r="E559" s="193"/>
      <c r="F559" s="194"/>
      <c r="G559" s="7"/>
      <c r="H559" s="204"/>
      <c r="I559" s="199"/>
      <c r="J559" s="199"/>
      <c r="K559" s="200"/>
      <c r="L559"/>
      <c r="M559"/>
      <c r="N559"/>
      <c r="O559"/>
    </row>
    <row r="560" spans="2:20" ht="15">
      <c r="B560" s="221" t="s">
        <v>440</v>
      </c>
      <c r="C560" s="222"/>
      <c r="D560" s="172"/>
      <c r="E560" s="193"/>
      <c r="G560" s="7"/>
      <c r="H560" s="204"/>
      <c r="I560" s="199"/>
      <c r="J560" s="199"/>
      <c r="K560" s="200"/>
      <c r="L560"/>
      <c r="M560"/>
      <c r="N560"/>
      <c r="O560"/>
    </row>
    <row r="561" spans="2:15" ht="15">
      <c r="B561" s="221" t="s">
        <v>441</v>
      </c>
      <c r="C561" s="222"/>
      <c r="D561" s="205">
        <v>0</v>
      </c>
      <c r="E561" s="193"/>
      <c r="F561" s="206">
        <f>+E561-[1]EA!D60</f>
        <v>-192727915.00999999</v>
      </c>
      <c r="G561" s="7"/>
      <c r="H561" s="204"/>
      <c r="I561" s="35"/>
      <c r="J561" s="199"/>
      <c r="K561" s="200"/>
      <c r="L561"/>
      <c r="M561"/>
      <c r="N561"/>
      <c r="O561"/>
    </row>
    <row r="562" spans="2:15" ht="15">
      <c r="B562" s="219"/>
      <c r="C562" s="219"/>
      <c r="D562" s="168"/>
      <c r="E562" s="168"/>
      <c r="F562" s="207"/>
      <c r="G562" s="7"/>
      <c r="H562" s="37"/>
      <c r="I562" s="35"/>
      <c r="J562" s="199"/>
      <c r="K562" s="200"/>
      <c r="L562"/>
      <c r="M562"/>
      <c r="N562"/>
      <c r="O562"/>
    </row>
    <row r="563" spans="2:15" ht="15">
      <c r="B563" s="208" t="s">
        <v>442</v>
      </c>
      <c r="C563" s="168"/>
      <c r="D563" s="168"/>
      <c r="E563" s="180">
        <v>192727915</v>
      </c>
      <c r="F563" s="209"/>
      <c r="G563" s="7"/>
      <c r="H563" s="204"/>
      <c r="I563" s="199"/>
      <c r="J563" s="199"/>
      <c r="K563" s="200"/>
      <c r="L563"/>
      <c r="M563"/>
      <c r="N563"/>
      <c r="O563"/>
    </row>
    <row r="564" spans="2:15" ht="15">
      <c r="D564" s="210"/>
      <c r="E564" s="211"/>
      <c r="G564" s="184"/>
      <c r="H564" s="204"/>
      <c r="I564" s="199"/>
      <c r="J564" s="199"/>
      <c r="K564" s="200"/>
      <c r="L564"/>
      <c r="M564"/>
      <c r="N564"/>
      <c r="O564"/>
    </row>
    <row r="565" spans="2:15" ht="15">
      <c r="D565" s="159"/>
      <c r="E565" s="63"/>
      <c r="G565" s="212"/>
      <c r="H565" s="204"/>
      <c r="I565" s="199"/>
      <c r="J565" s="199"/>
      <c r="K565" s="200"/>
      <c r="L565"/>
      <c r="M565"/>
      <c r="N565"/>
      <c r="O565"/>
    </row>
    <row r="566" spans="2:15" ht="15">
      <c r="G566" s="212"/>
      <c r="H566" s="204"/>
      <c r="I566" s="35"/>
      <c r="J566" s="199"/>
      <c r="K566" s="200"/>
      <c r="L566"/>
      <c r="M566"/>
      <c r="N566"/>
      <c r="O566"/>
    </row>
    <row r="567" spans="2:15" ht="15">
      <c r="B567" s="220" t="s">
        <v>443</v>
      </c>
      <c r="C567" s="220"/>
      <c r="D567" s="220"/>
      <c r="E567" s="220"/>
      <c r="F567" s="220"/>
      <c r="G567" s="220"/>
      <c r="H567" s="37"/>
      <c r="I567" s="35"/>
      <c r="J567" s="199"/>
      <c r="K567" s="200"/>
      <c r="L567"/>
      <c r="M567"/>
      <c r="N567"/>
      <c r="O567"/>
    </row>
    <row r="568" spans="2:15" ht="15">
      <c r="B568" s="213"/>
      <c r="C568" s="213"/>
      <c r="D568" s="213"/>
      <c r="E568" s="213"/>
      <c r="F568" s="213"/>
      <c r="G568" s="213"/>
      <c r="H568" s="37"/>
      <c r="I568" s="35"/>
      <c r="J568" s="199"/>
      <c r="K568" s="200"/>
      <c r="L568"/>
      <c r="M568"/>
      <c r="N568"/>
      <c r="O568"/>
    </row>
    <row r="569" spans="2:15" ht="15">
      <c r="B569" s="213"/>
      <c r="C569" s="213"/>
      <c r="D569" s="213"/>
      <c r="E569" s="213"/>
      <c r="F569" s="213"/>
      <c r="G569" s="213"/>
      <c r="H569" s="37"/>
      <c r="I569" s="35"/>
      <c r="J569" s="199"/>
      <c r="K569" s="200"/>
      <c r="L569"/>
      <c r="M569"/>
      <c r="N569"/>
      <c r="O569"/>
    </row>
    <row r="570" spans="2:15" ht="15">
      <c r="B570" s="85" t="s">
        <v>444</v>
      </c>
      <c r="C570" s="86" t="s">
        <v>58</v>
      </c>
      <c r="D570" s="121" t="s">
        <v>59</v>
      </c>
      <c r="E570" s="121" t="s">
        <v>60</v>
      </c>
      <c r="F570" s="19"/>
      <c r="G570" s="7"/>
      <c r="H570" s="37"/>
      <c r="I570" s="35"/>
      <c r="J570" s="199"/>
      <c r="K570" s="200"/>
      <c r="L570"/>
      <c r="M570"/>
      <c r="N570"/>
      <c r="O570"/>
    </row>
    <row r="571" spans="2:15" ht="15">
      <c r="B571" s="52" t="s">
        <v>445</v>
      </c>
      <c r="C571" s="144">
        <v>0</v>
      </c>
      <c r="D571" s="26">
        <v>204734.4</v>
      </c>
      <c r="E571" s="26">
        <v>204734.4</v>
      </c>
      <c r="F571" s="23"/>
      <c r="G571" s="7"/>
      <c r="H571" s="37"/>
      <c r="I571" s="35"/>
      <c r="J571" s="199"/>
      <c r="K571" s="214"/>
      <c r="L571"/>
      <c r="M571"/>
      <c r="N571"/>
      <c r="O571"/>
    </row>
    <row r="572" spans="2:15" ht="15">
      <c r="B572" s="52" t="s">
        <v>446</v>
      </c>
      <c r="C572" s="144">
        <v>0</v>
      </c>
      <c r="D572" s="26">
        <v>-204734.4</v>
      </c>
      <c r="E572" s="26">
        <v>-204734.4</v>
      </c>
      <c r="F572" s="23"/>
      <c r="G572" s="7"/>
      <c r="H572" s="37"/>
      <c r="I572" s="35"/>
      <c r="J572" s="199"/>
      <c r="K572" s="200"/>
      <c r="L572"/>
      <c r="M572"/>
      <c r="N572"/>
      <c r="O572"/>
    </row>
    <row r="573" spans="2:15" ht="15">
      <c r="B573" s="64"/>
      <c r="C573" s="144"/>
      <c r="D573" s="26"/>
      <c r="E573" s="26"/>
      <c r="F573" s="23"/>
      <c r="G573" s="7"/>
      <c r="H573" s="7"/>
      <c r="J573" s="63"/>
      <c r="K573"/>
      <c r="L573"/>
      <c r="M573"/>
      <c r="N573"/>
      <c r="O573"/>
    </row>
    <row r="574" spans="2:15" ht="15">
      <c r="C574" s="18" t="s">
        <v>447</v>
      </c>
      <c r="D574" s="18" t="s">
        <v>447</v>
      </c>
      <c r="E574" s="18" t="s">
        <v>447</v>
      </c>
      <c r="F574" s="19"/>
      <c r="G574" s="7"/>
      <c r="H574" s="7"/>
      <c r="J574" s="63"/>
      <c r="K574"/>
      <c r="L574"/>
      <c r="M574"/>
      <c r="N574"/>
      <c r="O574"/>
    </row>
    <row r="575" spans="2:15" ht="15">
      <c r="G575" s="7"/>
      <c r="H575" s="7"/>
      <c r="K575"/>
      <c r="L575"/>
      <c r="M575"/>
      <c r="N575"/>
      <c r="O575"/>
    </row>
    <row r="576" spans="2:15" ht="15">
      <c r="B576" s="215" t="s">
        <v>448</v>
      </c>
      <c r="G576" s="7"/>
      <c r="H576" s="7"/>
      <c r="K576"/>
      <c r="L576"/>
      <c r="M576"/>
      <c r="N576"/>
      <c r="O576"/>
    </row>
    <row r="577" spans="2:15" ht="15">
      <c r="G577" s="7"/>
      <c r="H577" s="7"/>
      <c r="K577"/>
      <c r="L577"/>
      <c r="M577"/>
      <c r="N577"/>
      <c r="O577"/>
    </row>
    <row r="578" spans="2:15" ht="15">
      <c r="G578" s="7"/>
      <c r="H578" s="7"/>
      <c r="K578"/>
      <c r="L578"/>
      <c r="M578"/>
      <c r="N578"/>
      <c r="O578"/>
    </row>
    <row r="579" spans="2:15" ht="12" customHeight="1">
      <c r="G579" s="7"/>
      <c r="H579" s="7"/>
      <c r="K579"/>
      <c r="L579"/>
      <c r="M579"/>
      <c r="N579"/>
      <c r="O579"/>
    </row>
    <row r="580" spans="2:15" ht="12" customHeight="1">
      <c r="G580" s="7"/>
      <c r="H580" s="7"/>
    </row>
    <row r="581" spans="2:15">
      <c r="C581" s="161"/>
      <c r="D581" s="161"/>
      <c r="E581" s="161"/>
      <c r="F581" s="161"/>
    </row>
    <row r="582" spans="2:15">
      <c r="B582" s="216" t="s">
        <v>449</v>
      </c>
      <c r="C582" s="161"/>
      <c r="D582" s="217" t="s">
        <v>450</v>
      </c>
      <c r="E582" s="161"/>
      <c r="F582" s="161"/>
    </row>
    <row r="583" spans="2:15">
      <c r="B583" s="218" t="s">
        <v>451</v>
      </c>
      <c r="C583" s="161"/>
      <c r="D583" s="218" t="s">
        <v>452</v>
      </c>
      <c r="E583" s="161"/>
      <c r="F583" s="161"/>
    </row>
    <row r="584" spans="2:15">
      <c r="B584" s="218" t="s">
        <v>453</v>
      </c>
      <c r="C584" s="161"/>
      <c r="D584" s="218" t="s">
        <v>454</v>
      </c>
      <c r="E584" s="161"/>
      <c r="F584" s="161"/>
    </row>
    <row r="585" spans="2:15">
      <c r="H585" s="7"/>
    </row>
    <row r="586" spans="2:15">
      <c r="B586" s="161"/>
      <c r="C586" s="161"/>
      <c r="D586" s="161"/>
      <c r="E586" s="161"/>
      <c r="F586" s="161"/>
      <c r="G586" s="161"/>
      <c r="H586" s="161"/>
    </row>
    <row r="587" spans="2:15">
      <c r="B587" s="161"/>
      <c r="C587" s="161"/>
      <c r="D587" s="161"/>
      <c r="E587" s="161"/>
      <c r="F587" s="161"/>
      <c r="G587" s="161"/>
      <c r="H587" s="161"/>
    </row>
    <row r="591" spans="2:15" ht="12.75" customHeight="1"/>
    <row r="594" ht="12.75" customHeight="1"/>
  </sheetData>
  <mergeCells count="50">
    <mergeCell ref="D228:E228"/>
    <mergeCell ref="B1:H1"/>
    <mergeCell ref="B2:H2"/>
    <mergeCell ref="B3:H3"/>
    <mergeCell ref="B5:H5"/>
    <mergeCell ref="D83:E83"/>
    <mergeCell ref="B511:C511"/>
    <mergeCell ref="D235:E235"/>
    <mergeCell ref="D242:E242"/>
    <mergeCell ref="D249:E249"/>
    <mergeCell ref="D275:E275"/>
    <mergeCell ref="D289:E289"/>
    <mergeCell ref="B504:E504"/>
    <mergeCell ref="B506:E506"/>
    <mergeCell ref="B507:E507"/>
    <mergeCell ref="B508:E508"/>
    <mergeCell ref="B509:C509"/>
    <mergeCell ref="B510:C510"/>
    <mergeCell ref="B523:C523"/>
    <mergeCell ref="B512:C512"/>
    <mergeCell ref="B513:C513"/>
    <mergeCell ref="B514:C514"/>
    <mergeCell ref="B515:C515"/>
    <mergeCell ref="B516:C516"/>
    <mergeCell ref="B517:C517"/>
    <mergeCell ref="B518:C518"/>
    <mergeCell ref="B519:C519"/>
    <mergeCell ref="B520:C520"/>
    <mergeCell ref="B521:C521"/>
    <mergeCell ref="B522:C522"/>
    <mergeCell ref="B555:C555"/>
    <mergeCell ref="B524:C524"/>
    <mergeCell ref="B527:E527"/>
    <mergeCell ref="B528:E528"/>
    <mergeCell ref="B529:E529"/>
    <mergeCell ref="B530:C530"/>
    <mergeCell ref="B531:C531"/>
    <mergeCell ref="B532:C532"/>
    <mergeCell ref="B551:C551"/>
    <mergeCell ref="B552:C552"/>
    <mergeCell ref="B553:C553"/>
    <mergeCell ref="B554:C554"/>
    <mergeCell ref="B562:C562"/>
    <mergeCell ref="B567:G567"/>
    <mergeCell ref="B556:C556"/>
    <mergeCell ref="B557:C557"/>
    <mergeCell ref="B558:C558"/>
    <mergeCell ref="B559:C559"/>
    <mergeCell ref="B560:C560"/>
    <mergeCell ref="B561:C561"/>
  </mergeCells>
  <dataValidations count="4">
    <dataValidation allowBlank="1" showInputMessage="1" showErrorMessage="1" prompt="Saldo final del periodo que corresponde la cuenta pública presentada (mensual:  enero, febrero, marzo, etc.; trimestral: 1er, 2do, 3ro. o 4to.)." sqref="C178 IY178 SU178 ACQ178 AMM178 AWI178 BGE178 BQA178 BZW178 CJS178 CTO178 DDK178 DNG178 DXC178 EGY178 EQU178 FAQ178 FKM178 FUI178 GEE178 GOA178 GXW178 HHS178 HRO178 IBK178 ILG178 IVC178 JEY178 JOU178 JYQ178 KIM178 KSI178 LCE178 LMA178 LVW178 MFS178 MPO178 MZK178 NJG178 NTC178 OCY178 OMU178 OWQ178 PGM178 PQI178 QAE178 QKA178 QTW178 RDS178 RNO178 RXK178 SHG178 SRC178 TAY178 TKU178 TUQ178 UEM178 UOI178 UYE178 VIA178 VRW178 WBS178 WLO178 WVK178 C65711 IY65711 SU65711 ACQ65711 AMM65711 AWI65711 BGE65711 BQA65711 BZW65711 CJS65711 CTO65711 DDK65711 DNG65711 DXC65711 EGY65711 EQU65711 FAQ65711 FKM65711 FUI65711 GEE65711 GOA65711 GXW65711 HHS65711 HRO65711 IBK65711 ILG65711 IVC65711 JEY65711 JOU65711 JYQ65711 KIM65711 KSI65711 LCE65711 LMA65711 LVW65711 MFS65711 MPO65711 MZK65711 NJG65711 NTC65711 OCY65711 OMU65711 OWQ65711 PGM65711 PQI65711 QAE65711 QKA65711 QTW65711 RDS65711 RNO65711 RXK65711 SHG65711 SRC65711 TAY65711 TKU65711 TUQ65711 UEM65711 UOI65711 UYE65711 VIA65711 VRW65711 WBS65711 WLO65711 WVK65711 C131247 IY131247 SU131247 ACQ131247 AMM131247 AWI131247 BGE131247 BQA131247 BZW131247 CJS131247 CTO131247 DDK131247 DNG131247 DXC131247 EGY131247 EQU131247 FAQ131247 FKM131247 FUI131247 GEE131247 GOA131247 GXW131247 HHS131247 HRO131247 IBK131247 ILG131247 IVC131247 JEY131247 JOU131247 JYQ131247 KIM131247 KSI131247 LCE131247 LMA131247 LVW131247 MFS131247 MPO131247 MZK131247 NJG131247 NTC131247 OCY131247 OMU131247 OWQ131247 PGM131247 PQI131247 QAE131247 QKA131247 QTW131247 RDS131247 RNO131247 RXK131247 SHG131247 SRC131247 TAY131247 TKU131247 TUQ131247 UEM131247 UOI131247 UYE131247 VIA131247 VRW131247 WBS131247 WLO131247 WVK131247 C196783 IY196783 SU196783 ACQ196783 AMM196783 AWI196783 BGE196783 BQA196783 BZW196783 CJS196783 CTO196783 DDK196783 DNG196783 DXC196783 EGY196783 EQU196783 FAQ196783 FKM196783 FUI196783 GEE196783 GOA196783 GXW196783 HHS196783 HRO196783 IBK196783 ILG196783 IVC196783 JEY196783 JOU196783 JYQ196783 KIM196783 KSI196783 LCE196783 LMA196783 LVW196783 MFS196783 MPO196783 MZK196783 NJG196783 NTC196783 OCY196783 OMU196783 OWQ196783 PGM196783 PQI196783 QAE196783 QKA196783 QTW196783 RDS196783 RNO196783 RXK196783 SHG196783 SRC196783 TAY196783 TKU196783 TUQ196783 UEM196783 UOI196783 UYE196783 VIA196783 VRW196783 WBS196783 WLO196783 WVK196783 C262319 IY262319 SU262319 ACQ262319 AMM262319 AWI262319 BGE262319 BQA262319 BZW262319 CJS262319 CTO262319 DDK262319 DNG262319 DXC262319 EGY262319 EQU262319 FAQ262319 FKM262319 FUI262319 GEE262319 GOA262319 GXW262319 HHS262319 HRO262319 IBK262319 ILG262319 IVC262319 JEY262319 JOU262319 JYQ262319 KIM262319 KSI262319 LCE262319 LMA262319 LVW262319 MFS262319 MPO262319 MZK262319 NJG262319 NTC262319 OCY262319 OMU262319 OWQ262319 PGM262319 PQI262319 QAE262319 QKA262319 QTW262319 RDS262319 RNO262319 RXK262319 SHG262319 SRC262319 TAY262319 TKU262319 TUQ262319 UEM262319 UOI262319 UYE262319 VIA262319 VRW262319 WBS262319 WLO262319 WVK262319 C327855 IY327855 SU327855 ACQ327855 AMM327855 AWI327855 BGE327855 BQA327855 BZW327855 CJS327855 CTO327855 DDK327855 DNG327855 DXC327855 EGY327855 EQU327855 FAQ327855 FKM327855 FUI327855 GEE327855 GOA327855 GXW327855 HHS327855 HRO327855 IBK327855 ILG327855 IVC327855 JEY327855 JOU327855 JYQ327855 KIM327855 KSI327855 LCE327855 LMA327855 LVW327855 MFS327855 MPO327855 MZK327855 NJG327855 NTC327855 OCY327855 OMU327855 OWQ327855 PGM327855 PQI327855 QAE327855 QKA327855 QTW327855 RDS327855 RNO327855 RXK327855 SHG327855 SRC327855 TAY327855 TKU327855 TUQ327855 UEM327855 UOI327855 UYE327855 VIA327855 VRW327855 WBS327855 WLO327855 WVK327855 C393391 IY393391 SU393391 ACQ393391 AMM393391 AWI393391 BGE393391 BQA393391 BZW393391 CJS393391 CTO393391 DDK393391 DNG393391 DXC393391 EGY393391 EQU393391 FAQ393391 FKM393391 FUI393391 GEE393391 GOA393391 GXW393391 HHS393391 HRO393391 IBK393391 ILG393391 IVC393391 JEY393391 JOU393391 JYQ393391 KIM393391 KSI393391 LCE393391 LMA393391 LVW393391 MFS393391 MPO393391 MZK393391 NJG393391 NTC393391 OCY393391 OMU393391 OWQ393391 PGM393391 PQI393391 QAE393391 QKA393391 QTW393391 RDS393391 RNO393391 RXK393391 SHG393391 SRC393391 TAY393391 TKU393391 TUQ393391 UEM393391 UOI393391 UYE393391 VIA393391 VRW393391 WBS393391 WLO393391 WVK393391 C458927 IY458927 SU458927 ACQ458927 AMM458927 AWI458927 BGE458927 BQA458927 BZW458927 CJS458927 CTO458927 DDK458927 DNG458927 DXC458927 EGY458927 EQU458927 FAQ458927 FKM458927 FUI458927 GEE458927 GOA458927 GXW458927 HHS458927 HRO458927 IBK458927 ILG458927 IVC458927 JEY458927 JOU458927 JYQ458927 KIM458927 KSI458927 LCE458927 LMA458927 LVW458927 MFS458927 MPO458927 MZK458927 NJG458927 NTC458927 OCY458927 OMU458927 OWQ458927 PGM458927 PQI458927 QAE458927 QKA458927 QTW458927 RDS458927 RNO458927 RXK458927 SHG458927 SRC458927 TAY458927 TKU458927 TUQ458927 UEM458927 UOI458927 UYE458927 VIA458927 VRW458927 WBS458927 WLO458927 WVK458927 C524463 IY524463 SU524463 ACQ524463 AMM524463 AWI524463 BGE524463 BQA524463 BZW524463 CJS524463 CTO524463 DDK524463 DNG524463 DXC524463 EGY524463 EQU524463 FAQ524463 FKM524463 FUI524463 GEE524463 GOA524463 GXW524463 HHS524463 HRO524463 IBK524463 ILG524463 IVC524463 JEY524463 JOU524463 JYQ524463 KIM524463 KSI524463 LCE524463 LMA524463 LVW524463 MFS524463 MPO524463 MZK524463 NJG524463 NTC524463 OCY524463 OMU524463 OWQ524463 PGM524463 PQI524463 QAE524463 QKA524463 QTW524463 RDS524463 RNO524463 RXK524463 SHG524463 SRC524463 TAY524463 TKU524463 TUQ524463 UEM524463 UOI524463 UYE524463 VIA524463 VRW524463 WBS524463 WLO524463 WVK524463 C589999 IY589999 SU589999 ACQ589999 AMM589999 AWI589999 BGE589999 BQA589999 BZW589999 CJS589999 CTO589999 DDK589999 DNG589999 DXC589999 EGY589999 EQU589999 FAQ589999 FKM589999 FUI589999 GEE589999 GOA589999 GXW589999 HHS589999 HRO589999 IBK589999 ILG589999 IVC589999 JEY589999 JOU589999 JYQ589999 KIM589999 KSI589999 LCE589999 LMA589999 LVW589999 MFS589999 MPO589999 MZK589999 NJG589999 NTC589999 OCY589999 OMU589999 OWQ589999 PGM589999 PQI589999 QAE589999 QKA589999 QTW589999 RDS589999 RNO589999 RXK589999 SHG589999 SRC589999 TAY589999 TKU589999 TUQ589999 UEM589999 UOI589999 UYE589999 VIA589999 VRW589999 WBS589999 WLO589999 WVK589999 C655535 IY655535 SU655535 ACQ655535 AMM655535 AWI655535 BGE655535 BQA655535 BZW655535 CJS655535 CTO655535 DDK655535 DNG655535 DXC655535 EGY655535 EQU655535 FAQ655535 FKM655535 FUI655535 GEE655535 GOA655535 GXW655535 HHS655535 HRO655535 IBK655535 ILG655535 IVC655535 JEY655535 JOU655535 JYQ655535 KIM655535 KSI655535 LCE655535 LMA655535 LVW655535 MFS655535 MPO655535 MZK655535 NJG655535 NTC655535 OCY655535 OMU655535 OWQ655535 PGM655535 PQI655535 QAE655535 QKA655535 QTW655535 RDS655535 RNO655535 RXK655535 SHG655535 SRC655535 TAY655535 TKU655535 TUQ655535 UEM655535 UOI655535 UYE655535 VIA655535 VRW655535 WBS655535 WLO655535 WVK655535 C721071 IY721071 SU721071 ACQ721071 AMM721071 AWI721071 BGE721071 BQA721071 BZW721071 CJS721071 CTO721071 DDK721071 DNG721071 DXC721071 EGY721071 EQU721071 FAQ721071 FKM721071 FUI721071 GEE721071 GOA721071 GXW721071 HHS721071 HRO721071 IBK721071 ILG721071 IVC721071 JEY721071 JOU721071 JYQ721071 KIM721071 KSI721071 LCE721071 LMA721071 LVW721071 MFS721071 MPO721071 MZK721071 NJG721071 NTC721071 OCY721071 OMU721071 OWQ721071 PGM721071 PQI721071 QAE721071 QKA721071 QTW721071 RDS721071 RNO721071 RXK721071 SHG721071 SRC721071 TAY721071 TKU721071 TUQ721071 UEM721071 UOI721071 UYE721071 VIA721071 VRW721071 WBS721071 WLO721071 WVK721071 C786607 IY786607 SU786607 ACQ786607 AMM786607 AWI786607 BGE786607 BQA786607 BZW786607 CJS786607 CTO786607 DDK786607 DNG786607 DXC786607 EGY786607 EQU786607 FAQ786607 FKM786607 FUI786607 GEE786607 GOA786607 GXW786607 HHS786607 HRO786607 IBK786607 ILG786607 IVC786607 JEY786607 JOU786607 JYQ786607 KIM786607 KSI786607 LCE786607 LMA786607 LVW786607 MFS786607 MPO786607 MZK786607 NJG786607 NTC786607 OCY786607 OMU786607 OWQ786607 PGM786607 PQI786607 QAE786607 QKA786607 QTW786607 RDS786607 RNO786607 RXK786607 SHG786607 SRC786607 TAY786607 TKU786607 TUQ786607 UEM786607 UOI786607 UYE786607 VIA786607 VRW786607 WBS786607 WLO786607 WVK786607 C852143 IY852143 SU852143 ACQ852143 AMM852143 AWI852143 BGE852143 BQA852143 BZW852143 CJS852143 CTO852143 DDK852143 DNG852143 DXC852143 EGY852143 EQU852143 FAQ852143 FKM852143 FUI852143 GEE852143 GOA852143 GXW852143 HHS852143 HRO852143 IBK852143 ILG852143 IVC852143 JEY852143 JOU852143 JYQ852143 KIM852143 KSI852143 LCE852143 LMA852143 LVW852143 MFS852143 MPO852143 MZK852143 NJG852143 NTC852143 OCY852143 OMU852143 OWQ852143 PGM852143 PQI852143 QAE852143 QKA852143 QTW852143 RDS852143 RNO852143 RXK852143 SHG852143 SRC852143 TAY852143 TKU852143 TUQ852143 UEM852143 UOI852143 UYE852143 VIA852143 VRW852143 WBS852143 WLO852143 WVK852143 C917679 IY917679 SU917679 ACQ917679 AMM917679 AWI917679 BGE917679 BQA917679 BZW917679 CJS917679 CTO917679 DDK917679 DNG917679 DXC917679 EGY917679 EQU917679 FAQ917679 FKM917679 FUI917679 GEE917679 GOA917679 GXW917679 HHS917679 HRO917679 IBK917679 ILG917679 IVC917679 JEY917679 JOU917679 JYQ917679 KIM917679 KSI917679 LCE917679 LMA917679 LVW917679 MFS917679 MPO917679 MZK917679 NJG917679 NTC917679 OCY917679 OMU917679 OWQ917679 PGM917679 PQI917679 QAE917679 QKA917679 QTW917679 RDS917679 RNO917679 RXK917679 SHG917679 SRC917679 TAY917679 TKU917679 TUQ917679 UEM917679 UOI917679 UYE917679 VIA917679 VRW917679 WBS917679 WLO917679 WVK917679 C983215 IY983215 SU983215 ACQ983215 AMM983215 AWI983215 BGE983215 BQA983215 BZW983215 CJS983215 CTO983215 DDK983215 DNG983215 DXC983215 EGY983215 EQU983215 FAQ983215 FKM983215 FUI983215 GEE983215 GOA983215 GXW983215 HHS983215 HRO983215 IBK983215 ILG983215 IVC983215 JEY983215 JOU983215 JYQ983215 KIM983215 KSI983215 LCE983215 LMA983215 LVW983215 MFS983215 MPO983215 MZK983215 NJG983215 NTC983215 OCY983215 OMU983215 OWQ983215 PGM983215 PQI983215 QAE983215 QKA983215 QTW983215 RDS983215 RNO983215 RXK983215 SHG983215 SRC983215 TAY983215 TKU983215 TUQ983215 UEM983215 UOI983215 UYE983215 VIA983215 VRW983215 WBS983215 WLO983215 WVK983215 C224 IY224 SU224 ACQ224 AMM224 AWI224 BGE224 BQA224 BZW224 CJS224 CTO224 DDK224 DNG224 DXC224 EGY224 EQU224 FAQ224 FKM224 FUI224 GEE224 GOA224 GXW224 HHS224 HRO224 IBK224 ILG224 IVC224 JEY224 JOU224 JYQ224 KIM224 KSI224 LCE224 LMA224 LVW224 MFS224 MPO224 MZK224 NJG224 NTC224 OCY224 OMU224 OWQ224 PGM224 PQI224 QAE224 QKA224 QTW224 RDS224 RNO224 RXK224 SHG224 SRC224 TAY224 TKU224 TUQ224 UEM224 UOI224 UYE224 VIA224 VRW224 WBS224 WLO224 WVK224 C65759 IY65759 SU65759 ACQ65759 AMM65759 AWI65759 BGE65759 BQA65759 BZW65759 CJS65759 CTO65759 DDK65759 DNG65759 DXC65759 EGY65759 EQU65759 FAQ65759 FKM65759 FUI65759 GEE65759 GOA65759 GXW65759 HHS65759 HRO65759 IBK65759 ILG65759 IVC65759 JEY65759 JOU65759 JYQ65759 KIM65759 KSI65759 LCE65759 LMA65759 LVW65759 MFS65759 MPO65759 MZK65759 NJG65759 NTC65759 OCY65759 OMU65759 OWQ65759 PGM65759 PQI65759 QAE65759 QKA65759 QTW65759 RDS65759 RNO65759 RXK65759 SHG65759 SRC65759 TAY65759 TKU65759 TUQ65759 UEM65759 UOI65759 UYE65759 VIA65759 VRW65759 WBS65759 WLO65759 WVK65759 C131295 IY131295 SU131295 ACQ131295 AMM131295 AWI131295 BGE131295 BQA131295 BZW131295 CJS131295 CTO131295 DDK131295 DNG131295 DXC131295 EGY131295 EQU131295 FAQ131295 FKM131295 FUI131295 GEE131295 GOA131295 GXW131295 HHS131295 HRO131295 IBK131295 ILG131295 IVC131295 JEY131295 JOU131295 JYQ131295 KIM131295 KSI131295 LCE131295 LMA131295 LVW131295 MFS131295 MPO131295 MZK131295 NJG131295 NTC131295 OCY131295 OMU131295 OWQ131295 PGM131295 PQI131295 QAE131295 QKA131295 QTW131295 RDS131295 RNO131295 RXK131295 SHG131295 SRC131295 TAY131295 TKU131295 TUQ131295 UEM131295 UOI131295 UYE131295 VIA131295 VRW131295 WBS131295 WLO131295 WVK131295 C196831 IY196831 SU196831 ACQ196831 AMM196831 AWI196831 BGE196831 BQA196831 BZW196831 CJS196831 CTO196831 DDK196831 DNG196831 DXC196831 EGY196831 EQU196831 FAQ196831 FKM196831 FUI196831 GEE196831 GOA196831 GXW196831 HHS196831 HRO196831 IBK196831 ILG196831 IVC196831 JEY196831 JOU196831 JYQ196831 KIM196831 KSI196831 LCE196831 LMA196831 LVW196831 MFS196831 MPO196831 MZK196831 NJG196831 NTC196831 OCY196831 OMU196831 OWQ196831 PGM196831 PQI196831 QAE196831 QKA196831 QTW196831 RDS196831 RNO196831 RXK196831 SHG196831 SRC196831 TAY196831 TKU196831 TUQ196831 UEM196831 UOI196831 UYE196831 VIA196831 VRW196831 WBS196831 WLO196831 WVK196831 C262367 IY262367 SU262367 ACQ262367 AMM262367 AWI262367 BGE262367 BQA262367 BZW262367 CJS262367 CTO262367 DDK262367 DNG262367 DXC262367 EGY262367 EQU262367 FAQ262367 FKM262367 FUI262367 GEE262367 GOA262367 GXW262367 HHS262367 HRO262367 IBK262367 ILG262367 IVC262367 JEY262367 JOU262367 JYQ262367 KIM262367 KSI262367 LCE262367 LMA262367 LVW262367 MFS262367 MPO262367 MZK262367 NJG262367 NTC262367 OCY262367 OMU262367 OWQ262367 PGM262367 PQI262367 QAE262367 QKA262367 QTW262367 RDS262367 RNO262367 RXK262367 SHG262367 SRC262367 TAY262367 TKU262367 TUQ262367 UEM262367 UOI262367 UYE262367 VIA262367 VRW262367 WBS262367 WLO262367 WVK262367 C327903 IY327903 SU327903 ACQ327903 AMM327903 AWI327903 BGE327903 BQA327903 BZW327903 CJS327903 CTO327903 DDK327903 DNG327903 DXC327903 EGY327903 EQU327903 FAQ327903 FKM327903 FUI327903 GEE327903 GOA327903 GXW327903 HHS327903 HRO327903 IBK327903 ILG327903 IVC327903 JEY327903 JOU327903 JYQ327903 KIM327903 KSI327903 LCE327903 LMA327903 LVW327903 MFS327903 MPO327903 MZK327903 NJG327903 NTC327903 OCY327903 OMU327903 OWQ327903 PGM327903 PQI327903 QAE327903 QKA327903 QTW327903 RDS327903 RNO327903 RXK327903 SHG327903 SRC327903 TAY327903 TKU327903 TUQ327903 UEM327903 UOI327903 UYE327903 VIA327903 VRW327903 WBS327903 WLO327903 WVK327903 C393439 IY393439 SU393439 ACQ393439 AMM393439 AWI393439 BGE393439 BQA393439 BZW393439 CJS393439 CTO393439 DDK393439 DNG393439 DXC393439 EGY393439 EQU393439 FAQ393439 FKM393439 FUI393439 GEE393439 GOA393439 GXW393439 HHS393439 HRO393439 IBK393439 ILG393439 IVC393439 JEY393439 JOU393439 JYQ393439 KIM393439 KSI393439 LCE393439 LMA393439 LVW393439 MFS393439 MPO393439 MZK393439 NJG393439 NTC393439 OCY393439 OMU393439 OWQ393439 PGM393439 PQI393439 QAE393439 QKA393439 QTW393439 RDS393439 RNO393439 RXK393439 SHG393439 SRC393439 TAY393439 TKU393439 TUQ393439 UEM393439 UOI393439 UYE393439 VIA393439 VRW393439 WBS393439 WLO393439 WVK393439 C458975 IY458975 SU458975 ACQ458975 AMM458975 AWI458975 BGE458975 BQA458975 BZW458975 CJS458975 CTO458975 DDK458975 DNG458975 DXC458975 EGY458975 EQU458975 FAQ458975 FKM458975 FUI458975 GEE458975 GOA458975 GXW458975 HHS458975 HRO458975 IBK458975 ILG458975 IVC458975 JEY458975 JOU458975 JYQ458975 KIM458975 KSI458975 LCE458975 LMA458975 LVW458975 MFS458975 MPO458975 MZK458975 NJG458975 NTC458975 OCY458975 OMU458975 OWQ458975 PGM458975 PQI458975 QAE458975 QKA458975 QTW458975 RDS458975 RNO458975 RXK458975 SHG458975 SRC458975 TAY458975 TKU458975 TUQ458975 UEM458975 UOI458975 UYE458975 VIA458975 VRW458975 WBS458975 WLO458975 WVK458975 C524511 IY524511 SU524511 ACQ524511 AMM524511 AWI524511 BGE524511 BQA524511 BZW524511 CJS524511 CTO524511 DDK524511 DNG524511 DXC524511 EGY524511 EQU524511 FAQ524511 FKM524511 FUI524511 GEE524511 GOA524511 GXW524511 HHS524511 HRO524511 IBK524511 ILG524511 IVC524511 JEY524511 JOU524511 JYQ524511 KIM524511 KSI524511 LCE524511 LMA524511 LVW524511 MFS524511 MPO524511 MZK524511 NJG524511 NTC524511 OCY524511 OMU524511 OWQ524511 PGM524511 PQI524511 QAE524511 QKA524511 QTW524511 RDS524511 RNO524511 RXK524511 SHG524511 SRC524511 TAY524511 TKU524511 TUQ524511 UEM524511 UOI524511 UYE524511 VIA524511 VRW524511 WBS524511 WLO524511 WVK524511 C590047 IY590047 SU590047 ACQ590047 AMM590047 AWI590047 BGE590047 BQA590047 BZW590047 CJS590047 CTO590047 DDK590047 DNG590047 DXC590047 EGY590047 EQU590047 FAQ590047 FKM590047 FUI590047 GEE590047 GOA590047 GXW590047 HHS590047 HRO590047 IBK590047 ILG590047 IVC590047 JEY590047 JOU590047 JYQ590047 KIM590047 KSI590047 LCE590047 LMA590047 LVW590047 MFS590047 MPO590047 MZK590047 NJG590047 NTC590047 OCY590047 OMU590047 OWQ590047 PGM590047 PQI590047 QAE590047 QKA590047 QTW590047 RDS590047 RNO590047 RXK590047 SHG590047 SRC590047 TAY590047 TKU590047 TUQ590047 UEM590047 UOI590047 UYE590047 VIA590047 VRW590047 WBS590047 WLO590047 WVK590047 C655583 IY655583 SU655583 ACQ655583 AMM655583 AWI655583 BGE655583 BQA655583 BZW655583 CJS655583 CTO655583 DDK655583 DNG655583 DXC655583 EGY655583 EQU655583 FAQ655583 FKM655583 FUI655583 GEE655583 GOA655583 GXW655583 HHS655583 HRO655583 IBK655583 ILG655583 IVC655583 JEY655583 JOU655583 JYQ655583 KIM655583 KSI655583 LCE655583 LMA655583 LVW655583 MFS655583 MPO655583 MZK655583 NJG655583 NTC655583 OCY655583 OMU655583 OWQ655583 PGM655583 PQI655583 QAE655583 QKA655583 QTW655583 RDS655583 RNO655583 RXK655583 SHG655583 SRC655583 TAY655583 TKU655583 TUQ655583 UEM655583 UOI655583 UYE655583 VIA655583 VRW655583 WBS655583 WLO655583 WVK655583 C721119 IY721119 SU721119 ACQ721119 AMM721119 AWI721119 BGE721119 BQA721119 BZW721119 CJS721119 CTO721119 DDK721119 DNG721119 DXC721119 EGY721119 EQU721119 FAQ721119 FKM721119 FUI721119 GEE721119 GOA721119 GXW721119 HHS721119 HRO721119 IBK721119 ILG721119 IVC721119 JEY721119 JOU721119 JYQ721119 KIM721119 KSI721119 LCE721119 LMA721119 LVW721119 MFS721119 MPO721119 MZK721119 NJG721119 NTC721119 OCY721119 OMU721119 OWQ721119 PGM721119 PQI721119 QAE721119 QKA721119 QTW721119 RDS721119 RNO721119 RXK721119 SHG721119 SRC721119 TAY721119 TKU721119 TUQ721119 UEM721119 UOI721119 UYE721119 VIA721119 VRW721119 WBS721119 WLO721119 WVK721119 C786655 IY786655 SU786655 ACQ786655 AMM786655 AWI786655 BGE786655 BQA786655 BZW786655 CJS786655 CTO786655 DDK786655 DNG786655 DXC786655 EGY786655 EQU786655 FAQ786655 FKM786655 FUI786655 GEE786655 GOA786655 GXW786655 HHS786655 HRO786655 IBK786655 ILG786655 IVC786655 JEY786655 JOU786655 JYQ786655 KIM786655 KSI786655 LCE786655 LMA786655 LVW786655 MFS786655 MPO786655 MZK786655 NJG786655 NTC786655 OCY786655 OMU786655 OWQ786655 PGM786655 PQI786655 QAE786655 QKA786655 QTW786655 RDS786655 RNO786655 RXK786655 SHG786655 SRC786655 TAY786655 TKU786655 TUQ786655 UEM786655 UOI786655 UYE786655 VIA786655 VRW786655 WBS786655 WLO786655 WVK786655 C852191 IY852191 SU852191 ACQ852191 AMM852191 AWI852191 BGE852191 BQA852191 BZW852191 CJS852191 CTO852191 DDK852191 DNG852191 DXC852191 EGY852191 EQU852191 FAQ852191 FKM852191 FUI852191 GEE852191 GOA852191 GXW852191 HHS852191 HRO852191 IBK852191 ILG852191 IVC852191 JEY852191 JOU852191 JYQ852191 KIM852191 KSI852191 LCE852191 LMA852191 LVW852191 MFS852191 MPO852191 MZK852191 NJG852191 NTC852191 OCY852191 OMU852191 OWQ852191 PGM852191 PQI852191 QAE852191 QKA852191 QTW852191 RDS852191 RNO852191 RXK852191 SHG852191 SRC852191 TAY852191 TKU852191 TUQ852191 UEM852191 UOI852191 UYE852191 VIA852191 VRW852191 WBS852191 WLO852191 WVK852191 C917727 IY917727 SU917727 ACQ917727 AMM917727 AWI917727 BGE917727 BQA917727 BZW917727 CJS917727 CTO917727 DDK917727 DNG917727 DXC917727 EGY917727 EQU917727 FAQ917727 FKM917727 FUI917727 GEE917727 GOA917727 GXW917727 HHS917727 HRO917727 IBK917727 ILG917727 IVC917727 JEY917727 JOU917727 JYQ917727 KIM917727 KSI917727 LCE917727 LMA917727 LVW917727 MFS917727 MPO917727 MZK917727 NJG917727 NTC917727 OCY917727 OMU917727 OWQ917727 PGM917727 PQI917727 QAE917727 QKA917727 QTW917727 RDS917727 RNO917727 RXK917727 SHG917727 SRC917727 TAY917727 TKU917727 TUQ917727 UEM917727 UOI917727 UYE917727 VIA917727 VRW917727 WBS917727 WLO917727 WVK917727 C983263 IY983263 SU983263 ACQ983263 AMM983263 AWI983263 BGE983263 BQA983263 BZW983263 CJS983263 CTO983263 DDK983263 DNG983263 DXC983263 EGY983263 EQU983263 FAQ983263 FKM983263 FUI983263 GEE983263 GOA983263 GXW983263 HHS983263 HRO983263 IBK983263 ILG983263 IVC983263 JEY983263 JOU983263 JYQ983263 KIM983263 KSI983263 LCE983263 LMA983263 LVW983263 MFS983263 MPO983263 MZK983263 NJG983263 NTC983263 OCY983263 OMU983263 OWQ983263 PGM983263 PQI983263 QAE983263 QKA983263 QTW983263 RDS983263 RNO983263 RXK983263 SHG983263 SRC983263 TAY983263 TKU983263 TUQ983263 UEM983263 UOI983263 UYE983263 VIA983263 VRW983263 WBS983263 WLO983263 WVK983263 C231 IY231 SU231 ACQ231 AMM231 AWI231 BGE231 BQA231 BZW231 CJS231 CTO231 DDK231 DNG231 DXC231 EGY231 EQU231 FAQ231 FKM231 FUI231 GEE231 GOA231 GXW231 HHS231 HRO231 IBK231 ILG231 IVC231 JEY231 JOU231 JYQ231 KIM231 KSI231 LCE231 LMA231 LVW231 MFS231 MPO231 MZK231 NJG231 NTC231 OCY231 OMU231 OWQ231 PGM231 PQI231 QAE231 QKA231 QTW231 RDS231 RNO231 RXK231 SHG231 SRC231 TAY231 TKU231 TUQ231 UEM231 UOI231 UYE231 VIA231 VRW231 WBS231 WLO231 WVK231 C65766:C65768 IY65766:IY65768 SU65766:SU65768 ACQ65766:ACQ65768 AMM65766:AMM65768 AWI65766:AWI65768 BGE65766:BGE65768 BQA65766:BQA65768 BZW65766:BZW65768 CJS65766:CJS65768 CTO65766:CTO65768 DDK65766:DDK65768 DNG65766:DNG65768 DXC65766:DXC65768 EGY65766:EGY65768 EQU65766:EQU65768 FAQ65766:FAQ65768 FKM65766:FKM65768 FUI65766:FUI65768 GEE65766:GEE65768 GOA65766:GOA65768 GXW65766:GXW65768 HHS65766:HHS65768 HRO65766:HRO65768 IBK65766:IBK65768 ILG65766:ILG65768 IVC65766:IVC65768 JEY65766:JEY65768 JOU65766:JOU65768 JYQ65766:JYQ65768 KIM65766:KIM65768 KSI65766:KSI65768 LCE65766:LCE65768 LMA65766:LMA65768 LVW65766:LVW65768 MFS65766:MFS65768 MPO65766:MPO65768 MZK65766:MZK65768 NJG65766:NJG65768 NTC65766:NTC65768 OCY65766:OCY65768 OMU65766:OMU65768 OWQ65766:OWQ65768 PGM65766:PGM65768 PQI65766:PQI65768 QAE65766:QAE65768 QKA65766:QKA65768 QTW65766:QTW65768 RDS65766:RDS65768 RNO65766:RNO65768 RXK65766:RXK65768 SHG65766:SHG65768 SRC65766:SRC65768 TAY65766:TAY65768 TKU65766:TKU65768 TUQ65766:TUQ65768 UEM65766:UEM65768 UOI65766:UOI65768 UYE65766:UYE65768 VIA65766:VIA65768 VRW65766:VRW65768 WBS65766:WBS65768 WLO65766:WLO65768 WVK65766:WVK65768 C131302:C131304 IY131302:IY131304 SU131302:SU131304 ACQ131302:ACQ131304 AMM131302:AMM131304 AWI131302:AWI131304 BGE131302:BGE131304 BQA131302:BQA131304 BZW131302:BZW131304 CJS131302:CJS131304 CTO131302:CTO131304 DDK131302:DDK131304 DNG131302:DNG131304 DXC131302:DXC131304 EGY131302:EGY131304 EQU131302:EQU131304 FAQ131302:FAQ131304 FKM131302:FKM131304 FUI131302:FUI131304 GEE131302:GEE131304 GOA131302:GOA131304 GXW131302:GXW131304 HHS131302:HHS131304 HRO131302:HRO131304 IBK131302:IBK131304 ILG131302:ILG131304 IVC131302:IVC131304 JEY131302:JEY131304 JOU131302:JOU131304 JYQ131302:JYQ131304 KIM131302:KIM131304 KSI131302:KSI131304 LCE131302:LCE131304 LMA131302:LMA131304 LVW131302:LVW131304 MFS131302:MFS131304 MPO131302:MPO131304 MZK131302:MZK131304 NJG131302:NJG131304 NTC131302:NTC131304 OCY131302:OCY131304 OMU131302:OMU131304 OWQ131302:OWQ131304 PGM131302:PGM131304 PQI131302:PQI131304 QAE131302:QAE131304 QKA131302:QKA131304 QTW131302:QTW131304 RDS131302:RDS131304 RNO131302:RNO131304 RXK131302:RXK131304 SHG131302:SHG131304 SRC131302:SRC131304 TAY131302:TAY131304 TKU131302:TKU131304 TUQ131302:TUQ131304 UEM131302:UEM131304 UOI131302:UOI131304 UYE131302:UYE131304 VIA131302:VIA131304 VRW131302:VRW131304 WBS131302:WBS131304 WLO131302:WLO131304 WVK131302:WVK131304 C196838:C196840 IY196838:IY196840 SU196838:SU196840 ACQ196838:ACQ196840 AMM196838:AMM196840 AWI196838:AWI196840 BGE196838:BGE196840 BQA196838:BQA196840 BZW196838:BZW196840 CJS196838:CJS196840 CTO196838:CTO196840 DDK196838:DDK196840 DNG196838:DNG196840 DXC196838:DXC196840 EGY196838:EGY196840 EQU196838:EQU196840 FAQ196838:FAQ196840 FKM196838:FKM196840 FUI196838:FUI196840 GEE196838:GEE196840 GOA196838:GOA196840 GXW196838:GXW196840 HHS196838:HHS196840 HRO196838:HRO196840 IBK196838:IBK196840 ILG196838:ILG196840 IVC196838:IVC196840 JEY196838:JEY196840 JOU196838:JOU196840 JYQ196838:JYQ196840 KIM196838:KIM196840 KSI196838:KSI196840 LCE196838:LCE196840 LMA196838:LMA196840 LVW196838:LVW196840 MFS196838:MFS196840 MPO196838:MPO196840 MZK196838:MZK196840 NJG196838:NJG196840 NTC196838:NTC196840 OCY196838:OCY196840 OMU196838:OMU196840 OWQ196838:OWQ196840 PGM196838:PGM196840 PQI196838:PQI196840 QAE196838:QAE196840 QKA196838:QKA196840 QTW196838:QTW196840 RDS196838:RDS196840 RNO196838:RNO196840 RXK196838:RXK196840 SHG196838:SHG196840 SRC196838:SRC196840 TAY196838:TAY196840 TKU196838:TKU196840 TUQ196838:TUQ196840 UEM196838:UEM196840 UOI196838:UOI196840 UYE196838:UYE196840 VIA196838:VIA196840 VRW196838:VRW196840 WBS196838:WBS196840 WLO196838:WLO196840 WVK196838:WVK196840 C262374:C262376 IY262374:IY262376 SU262374:SU262376 ACQ262374:ACQ262376 AMM262374:AMM262376 AWI262374:AWI262376 BGE262374:BGE262376 BQA262374:BQA262376 BZW262374:BZW262376 CJS262374:CJS262376 CTO262374:CTO262376 DDK262374:DDK262376 DNG262374:DNG262376 DXC262374:DXC262376 EGY262374:EGY262376 EQU262374:EQU262376 FAQ262374:FAQ262376 FKM262374:FKM262376 FUI262374:FUI262376 GEE262374:GEE262376 GOA262374:GOA262376 GXW262374:GXW262376 HHS262374:HHS262376 HRO262374:HRO262376 IBK262374:IBK262376 ILG262374:ILG262376 IVC262374:IVC262376 JEY262374:JEY262376 JOU262374:JOU262376 JYQ262374:JYQ262376 KIM262374:KIM262376 KSI262374:KSI262376 LCE262374:LCE262376 LMA262374:LMA262376 LVW262374:LVW262376 MFS262374:MFS262376 MPO262374:MPO262376 MZK262374:MZK262376 NJG262374:NJG262376 NTC262374:NTC262376 OCY262374:OCY262376 OMU262374:OMU262376 OWQ262374:OWQ262376 PGM262374:PGM262376 PQI262374:PQI262376 QAE262374:QAE262376 QKA262374:QKA262376 QTW262374:QTW262376 RDS262374:RDS262376 RNO262374:RNO262376 RXK262374:RXK262376 SHG262374:SHG262376 SRC262374:SRC262376 TAY262374:TAY262376 TKU262374:TKU262376 TUQ262374:TUQ262376 UEM262374:UEM262376 UOI262374:UOI262376 UYE262374:UYE262376 VIA262374:VIA262376 VRW262374:VRW262376 WBS262374:WBS262376 WLO262374:WLO262376 WVK262374:WVK262376 C327910:C327912 IY327910:IY327912 SU327910:SU327912 ACQ327910:ACQ327912 AMM327910:AMM327912 AWI327910:AWI327912 BGE327910:BGE327912 BQA327910:BQA327912 BZW327910:BZW327912 CJS327910:CJS327912 CTO327910:CTO327912 DDK327910:DDK327912 DNG327910:DNG327912 DXC327910:DXC327912 EGY327910:EGY327912 EQU327910:EQU327912 FAQ327910:FAQ327912 FKM327910:FKM327912 FUI327910:FUI327912 GEE327910:GEE327912 GOA327910:GOA327912 GXW327910:GXW327912 HHS327910:HHS327912 HRO327910:HRO327912 IBK327910:IBK327912 ILG327910:ILG327912 IVC327910:IVC327912 JEY327910:JEY327912 JOU327910:JOU327912 JYQ327910:JYQ327912 KIM327910:KIM327912 KSI327910:KSI327912 LCE327910:LCE327912 LMA327910:LMA327912 LVW327910:LVW327912 MFS327910:MFS327912 MPO327910:MPO327912 MZK327910:MZK327912 NJG327910:NJG327912 NTC327910:NTC327912 OCY327910:OCY327912 OMU327910:OMU327912 OWQ327910:OWQ327912 PGM327910:PGM327912 PQI327910:PQI327912 QAE327910:QAE327912 QKA327910:QKA327912 QTW327910:QTW327912 RDS327910:RDS327912 RNO327910:RNO327912 RXK327910:RXK327912 SHG327910:SHG327912 SRC327910:SRC327912 TAY327910:TAY327912 TKU327910:TKU327912 TUQ327910:TUQ327912 UEM327910:UEM327912 UOI327910:UOI327912 UYE327910:UYE327912 VIA327910:VIA327912 VRW327910:VRW327912 WBS327910:WBS327912 WLO327910:WLO327912 WVK327910:WVK327912 C393446:C393448 IY393446:IY393448 SU393446:SU393448 ACQ393446:ACQ393448 AMM393446:AMM393448 AWI393446:AWI393448 BGE393446:BGE393448 BQA393446:BQA393448 BZW393446:BZW393448 CJS393446:CJS393448 CTO393446:CTO393448 DDK393446:DDK393448 DNG393446:DNG393448 DXC393446:DXC393448 EGY393446:EGY393448 EQU393446:EQU393448 FAQ393446:FAQ393448 FKM393446:FKM393448 FUI393446:FUI393448 GEE393446:GEE393448 GOA393446:GOA393448 GXW393446:GXW393448 HHS393446:HHS393448 HRO393446:HRO393448 IBK393446:IBK393448 ILG393446:ILG393448 IVC393446:IVC393448 JEY393446:JEY393448 JOU393446:JOU393448 JYQ393446:JYQ393448 KIM393446:KIM393448 KSI393446:KSI393448 LCE393446:LCE393448 LMA393446:LMA393448 LVW393446:LVW393448 MFS393446:MFS393448 MPO393446:MPO393448 MZK393446:MZK393448 NJG393446:NJG393448 NTC393446:NTC393448 OCY393446:OCY393448 OMU393446:OMU393448 OWQ393446:OWQ393448 PGM393446:PGM393448 PQI393446:PQI393448 QAE393446:QAE393448 QKA393446:QKA393448 QTW393446:QTW393448 RDS393446:RDS393448 RNO393446:RNO393448 RXK393446:RXK393448 SHG393446:SHG393448 SRC393446:SRC393448 TAY393446:TAY393448 TKU393446:TKU393448 TUQ393446:TUQ393448 UEM393446:UEM393448 UOI393446:UOI393448 UYE393446:UYE393448 VIA393446:VIA393448 VRW393446:VRW393448 WBS393446:WBS393448 WLO393446:WLO393448 WVK393446:WVK393448 C458982:C458984 IY458982:IY458984 SU458982:SU458984 ACQ458982:ACQ458984 AMM458982:AMM458984 AWI458982:AWI458984 BGE458982:BGE458984 BQA458982:BQA458984 BZW458982:BZW458984 CJS458982:CJS458984 CTO458982:CTO458984 DDK458982:DDK458984 DNG458982:DNG458984 DXC458982:DXC458984 EGY458982:EGY458984 EQU458982:EQU458984 FAQ458982:FAQ458984 FKM458982:FKM458984 FUI458982:FUI458984 GEE458982:GEE458984 GOA458982:GOA458984 GXW458982:GXW458984 HHS458982:HHS458984 HRO458982:HRO458984 IBK458982:IBK458984 ILG458982:ILG458984 IVC458982:IVC458984 JEY458982:JEY458984 JOU458982:JOU458984 JYQ458982:JYQ458984 KIM458982:KIM458984 KSI458982:KSI458984 LCE458982:LCE458984 LMA458982:LMA458984 LVW458982:LVW458984 MFS458982:MFS458984 MPO458982:MPO458984 MZK458982:MZK458984 NJG458982:NJG458984 NTC458982:NTC458984 OCY458982:OCY458984 OMU458982:OMU458984 OWQ458982:OWQ458984 PGM458982:PGM458984 PQI458982:PQI458984 QAE458982:QAE458984 QKA458982:QKA458984 QTW458982:QTW458984 RDS458982:RDS458984 RNO458982:RNO458984 RXK458982:RXK458984 SHG458982:SHG458984 SRC458982:SRC458984 TAY458982:TAY458984 TKU458982:TKU458984 TUQ458982:TUQ458984 UEM458982:UEM458984 UOI458982:UOI458984 UYE458982:UYE458984 VIA458982:VIA458984 VRW458982:VRW458984 WBS458982:WBS458984 WLO458982:WLO458984 WVK458982:WVK458984 C524518:C524520 IY524518:IY524520 SU524518:SU524520 ACQ524518:ACQ524520 AMM524518:AMM524520 AWI524518:AWI524520 BGE524518:BGE524520 BQA524518:BQA524520 BZW524518:BZW524520 CJS524518:CJS524520 CTO524518:CTO524520 DDK524518:DDK524520 DNG524518:DNG524520 DXC524518:DXC524520 EGY524518:EGY524520 EQU524518:EQU524520 FAQ524518:FAQ524520 FKM524518:FKM524520 FUI524518:FUI524520 GEE524518:GEE524520 GOA524518:GOA524520 GXW524518:GXW524520 HHS524518:HHS524520 HRO524518:HRO524520 IBK524518:IBK524520 ILG524518:ILG524520 IVC524518:IVC524520 JEY524518:JEY524520 JOU524518:JOU524520 JYQ524518:JYQ524520 KIM524518:KIM524520 KSI524518:KSI524520 LCE524518:LCE524520 LMA524518:LMA524520 LVW524518:LVW524520 MFS524518:MFS524520 MPO524518:MPO524520 MZK524518:MZK524520 NJG524518:NJG524520 NTC524518:NTC524520 OCY524518:OCY524520 OMU524518:OMU524520 OWQ524518:OWQ524520 PGM524518:PGM524520 PQI524518:PQI524520 QAE524518:QAE524520 QKA524518:QKA524520 QTW524518:QTW524520 RDS524518:RDS524520 RNO524518:RNO524520 RXK524518:RXK524520 SHG524518:SHG524520 SRC524518:SRC524520 TAY524518:TAY524520 TKU524518:TKU524520 TUQ524518:TUQ524520 UEM524518:UEM524520 UOI524518:UOI524520 UYE524518:UYE524520 VIA524518:VIA524520 VRW524518:VRW524520 WBS524518:WBS524520 WLO524518:WLO524520 WVK524518:WVK524520 C590054:C590056 IY590054:IY590056 SU590054:SU590056 ACQ590054:ACQ590056 AMM590054:AMM590056 AWI590054:AWI590056 BGE590054:BGE590056 BQA590054:BQA590056 BZW590054:BZW590056 CJS590054:CJS590056 CTO590054:CTO590056 DDK590054:DDK590056 DNG590054:DNG590056 DXC590054:DXC590056 EGY590054:EGY590056 EQU590054:EQU590056 FAQ590054:FAQ590056 FKM590054:FKM590056 FUI590054:FUI590056 GEE590054:GEE590056 GOA590054:GOA590056 GXW590054:GXW590056 HHS590054:HHS590056 HRO590054:HRO590056 IBK590054:IBK590056 ILG590054:ILG590056 IVC590054:IVC590056 JEY590054:JEY590056 JOU590054:JOU590056 JYQ590054:JYQ590056 KIM590054:KIM590056 KSI590054:KSI590056 LCE590054:LCE590056 LMA590054:LMA590056 LVW590054:LVW590056 MFS590054:MFS590056 MPO590054:MPO590056 MZK590054:MZK590056 NJG590054:NJG590056 NTC590054:NTC590056 OCY590054:OCY590056 OMU590054:OMU590056 OWQ590054:OWQ590056 PGM590054:PGM590056 PQI590054:PQI590056 QAE590054:QAE590056 QKA590054:QKA590056 QTW590054:QTW590056 RDS590054:RDS590056 RNO590054:RNO590056 RXK590054:RXK590056 SHG590054:SHG590056 SRC590054:SRC590056 TAY590054:TAY590056 TKU590054:TKU590056 TUQ590054:TUQ590056 UEM590054:UEM590056 UOI590054:UOI590056 UYE590054:UYE590056 VIA590054:VIA590056 VRW590054:VRW590056 WBS590054:WBS590056 WLO590054:WLO590056 WVK590054:WVK590056 C655590:C655592 IY655590:IY655592 SU655590:SU655592 ACQ655590:ACQ655592 AMM655590:AMM655592 AWI655590:AWI655592 BGE655590:BGE655592 BQA655590:BQA655592 BZW655590:BZW655592 CJS655590:CJS655592 CTO655590:CTO655592 DDK655590:DDK655592 DNG655590:DNG655592 DXC655590:DXC655592 EGY655590:EGY655592 EQU655590:EQU655592 FAQ655590:FAQ655592 FKM655590:FKM655592 FUI655590:FUI655592 GEE655590:GEE655592 GOA655590:GOA655592 GXW655590:GXW655592 HHS655590:HHS655592 HRO655590:HRO655592 IBK655590:IBK655592 ILG655590:ILG655592 IVC655590:IVC655592 JEY655590:JEY655592 JOU655590:JOU655592 JYQ655590:JYQ655592 KIM655590:KIM655592 KSI655590:KSI655592 LCE655590:LCE655592 LMA655590:LMA655592 LVW655590:LVW655592 MFS655590:MFS655592 MPO655590:MPO655592 MZK655590:MZK655592 NJG655590:NJG655592 NTC655590:NTC655592 OCY655590:OCY655592 OMU655590:OMU655592 OWQ655590:OWQ655592 PGM655590:PGM655592 PQI655590:PQI655592 QAE655590:QAE655592 QKA655590:QKA655592 QTW655590:QTW655592 RDS655590:RDS655592 RNO655590:RNO655592 RXK655590:RXK655592 SHG655590:SHG655592 SRC655590:SRC655592 TAY655590:TAY655592 TKU655590:TKU655592 TUQ655590:TUQ655592 UEM655590:UEM655592 UOI655590:UOI655592 UYE655590:UYE655592 VIA655590:VIA655592 VRW655590:VRW655592 WBS655590:WBS655592 WLO655590:WLO655592 WVK655590:WVK655592 C721126:C721128 IY721126:IY721128 SU721126:SU721128 ACQ721126:ACQ721128 AMM721126:AMM721128 AWI721126:AWI721128 BGE721126:BGE721128 BQA721126:BQA721128 BZW721126:BZW721128 CJS721126:CJS721128 CTO721126:CTO721128 DDK721126:DDK721128 DNG721126:DNG721128 DXC721126:DXC721128 EGY721126:EGY721128 EQU721126:EQU721128 FAQ721126:FAQ721128 FKM721126:FKM721128 FUI721126:FUI721128 GEE721126:GEE721128 GOA721126:GOA721128 GXW721126:GXW721128 HHS721126:HHS721128 HRO721126:HRO721128 IBK721126:IBK721128 ILG721126:ILG721128 IVC721126:IVC721128 JEY721126:JEY721128 JOU721126:JOU721128 JYQ721126:JYQ721128 KIM721126:KIM721128 KSI721126:KSI721128 LCE721126:LCE721128 LMA721126:LMA721128 LVW721126:LVW721128 MFS721126:MFS721128 MPO721126:MPO721128 MZK721126:MZK721128 NJG721126:NJG721128 NTC721126:NTC721128 OCY721126:OCY721128 OMU721126:OMU721128 OWQ721126:OWQ721128 PGM721126:PGM721128 PQI721126:PQI721128 QAE721126:QAE721128 QKA721126:QKA721128 QTW721126:QTW721128 RDS721126:RDS721128 RNO721126:RNO721128 RXK721126:RXK721128 SHG721126:SHG721128 SRC721126:SRC721128 TAY721126:TAY721128 TKU721126:TKU721128 TUQ721126:TUQ721128 UEM721126:UEM721128 UOI721126:UOI721128 UYE721126:UYE721128 VIA721126:VIA721128 VRW721126:VRW721128 WBS721126:WBS721128 WLO721126:WLO721128 WVK721126:WVK721128 C786662:C786664 IY786662:IY786664 SU786662:SU786664 ACQ786662:ACQ786664 AMM786662:AMM786664 AWI786662:AWI786664 BGE786662:BGE786664 BQA786662:BQA786664 BZW786662:BZW786664 CJS786662:CJS786664 CTO786662:CTO786664 DDK786662:DDK786664 DNG786662:DNG786664 DXC786662:DXC786664 EGY786662:EGY786664 EQU786662:EQU786664 FAQ786662:FAQ786664 FKM786662:FKM786664 FUI786662:FUI786664 GEE786662:GEE786664 GOA786662:GOA786664 GXW786662:GXW786664 HHS786662:HHS786664 HRO786662:HRO786664 IBK786662:IBK786664 ILG786662:ILG786664 IVC786662:IVC786664 JEY786662:JEY786664 JOU786662:JOU786664 JYQ786662:JYQ786664 KIM786662:KIM786664 KSI786662:KSI786664 LCE786662:LCE786664 LMA786662:LMA786664 LVW786662:LVW786664 MFS786662:MFS786664 MPO786662:MPO786664 MZK786662:MZK786664 NJG786662:NJG786664 NTC786662:NTC786664 OCY786662:OCY786664 OMU786662:OMU786664 OWQ786662:OWQ786664 PGM786662:PGM786664 PQI786662:PQI786664 QAE786662:QAE786664 QKA786662:QKA786664 QTW786662:QTW786664 RDS786662:RDS786664 RNO786662:RNO786664 RXK786662:RXK786664 SHG786662:SHG786664 SRC786662:SRC786664 TAY786662:TAY786664 TKU786662:TKU786664 TUQ786662:TUQ786664 UEM786662:UEM786664 UOI786662:UOI786664 UYE786662:UYE786664 VIA786662:VIA786664 VRW786662:VRW786664 WBS786662:WBS786664 WLO786662:WLO786664 WVK786662:WVK786664 C852198:C852200 IY852198:IY852200 SU852198:SU852200 ACQ852198:ACQ852200 AMM852198:AMM852200 AWI852198:AWI852200 BGE852198:BGE852200 BQA852198:BQA852200 BZW852198:BZW852200 CJS852198:CJS852200 CTO852198:CTO852200 DDK852198:DDK852200 DNG852198:DNG852200 DXC852198:DXC852200 EGY852198:EGY852200 EQU852198:EQU852200 FAQ852198:FAQ852200 FKM852198:FKM852200 FUI852198:FUI852200 GEE852198:GEE852200 GOA852198:GOA852200 GXW852198:GXW852200 HHS852198:HHS852200 HRO852198:HRO852200 IBK852198:IBK852200 ILG852198:ILG852200 IVC852198:IVC852200 JEY852198:JEY852200 JOU852198:JOU852200 JYQ852198:JYQ852200 KIM852198:KIM852200 KSI852198:KSI852200 LCE852198:LCE852200 LMA852198:LMA852200 LVW852198:LVW852200 MFS852198:MFS852200 MPO852198:MPO852200 MZK852198:MZK852200 NJG852198:NJG852200 NTC852198:NTC852200 OCY852198:OCY852200 OMU852198:OMU852200 OWQ852198:OWQ852200 PGM852198:PGM852200 PQI852198:PQI852200 QAE852198:QAE852200 QKA852198:QKA852200 QTW852198:QTW852200 RDS852198:RDS852200 RNO852198:RNO852200 RXK852198:RXK852200 SHG852198:SHG852200 SRC852198:SRC852200 TAY852198:TAY852200 TKU852198:TKU852200 TUQ852198:TUQ852200 UEM852198:UEM852200 UOI852198:UOI852200 UYE852198:UYE852200 VIA852198:VIA852200 VRW852198:VRW852200 WBS852198:WBS852200 WLO852198:WLO852200 WVK852198:WVK852200 C917734:C917736 IY917734:IY917736 SU917734:SU917736 ACQ917734:ACQ917736 AMM917734:AMM917736 AWI917734:AWI917736 BGE917734:BGE917736 BQA917734:BQA917736 BZW917734:BZW917736 CJS917734:CJS917736 CTO917734:CTO917736 DDK917734:DDK917736 DNG917734:DNG917736 DXC917734:DXC917736 EGY917734:EGY917736 EQU917734:EQU917736 FAQ917734:FAQ917736 FKM917734:FKM917736 FUI917734:FUI917736 GEE917734:GEE917736 GOA917734:GOA917736 GXW917734:GXW917736 HHS917734:HHS917736 HRO917734:HRO917736 IBK917734:IBK917736 ILG917734:ILG917736 IVC917734:IVC917736 JEY917734:JEY917736 JOU917734:JOU917736 JYQ917734:JYQ917736 KIM917734:KIM917736 KSI917734:KSI917736 LCE917734:LCE917736 LMA917734:LMA917736 LVW917734:LVW917736 MFS917734:MFS917736 MPO917734:MPO917736 MZK917734:MZK917736 NJG917734:NJG917736 NTC917734:NTC917736 OCY917734:OCY917736 OMU917734:OMU917736 OWQ917734:OWQ917736 PGM917734:PGM917736 PQI917734:PQI917736 QAE917734:QAE917736 QKA917734:QKA917736 QTW917734:QTW917736 RDS917734:RDS917736 RNO917734:RNO917736 RXK917734:RXK917736 SHG917734:SHG917736 SRC917734:SRC917736 TAY917734:TAY917736 TKU917734:TKU917736 TUQ917734:TUQ917736 UEM917734:UEM917736 UOI917734:UOI917736 UYE917734:UYE917736 VIA917734:VIA917736 VRW917734:VRW917736 WBS917734:WBS917736 WLO917734:WLO917736 WVK917734:WVK917736 C983270:C983272 IY983270:IY983272 SU983270:SU983272 ACQ983270:ACQ983272 AMM983270:AMM983272 AWI983270:AWI983272 BGE983270:BGE983272 BQA983270:BQA983272 BZW983270:BZW983272 CJS983270:CJS983272 CTO983270:CTO983272 DDK983270:DDK983272 DNG983270:DNG983272 DXC983270:DXC983272 EGY983270:EGY983272 EQU983270:EQU983272 FAQ983270:FAQ983272 FKM983270:FKM983272 FUI983270:FUI983272 GEE983270:GEE983272 GOA983270:GOA983272 GXW983270:GXW983272 HHS983270:HHS983272 HRO983270:HRO983272 IBK983270:IBK983272 ILG983270:ILG983272 IVC983270:IVC983272 JEY983270:JEY983272 JOU983270:JOU983272 JYQ983270:JYQ983272 KIM983270:KIM983272 KSI983270:KSI983272 LCE983270:LCE983272 LMA983270:LMA983272 LVW983270:LVW983272 MFS983270:MFS983272 MPO983270:MPO983272 MZK983270:MZK983272 NJG983270:NJG983272 NTC983270:NTC983272 OCY983270:OCY983272 OMU983270:OMU983272 OWQ983270:OWQ983272 PGM983270:PGM983272 PQI983270:PQI983272 QAE983270:QAE983272 QKA983270:QKA983272 QTW983270:QTW983272 RDS983270:RDS983272 RNO983270:RNO983272 RXK983270:RXK983272 SHG983270:SHG983272 SRC983270:SRC983272 TAY983270:TAY983272 TKU983270:TKU983272 TUQ983270:TUQ983272 UEM983270:UEM983272 UOI983270:UOI983272 UYE983270:UYE983272 VIA983270:VIA983272 VRW983270:VRW983272 WBS983270:WBS983272 WLO983270:WLO983272 WVK983270:WVK983272 C238 IY238 SU238 ACQ238 AMM238 AWI238 BGE238 BQA238 BZW238 CJS238 CTO238 DDK238 DNG238 DXC238 EGY238 EQU238 FAQ238 FKM238 FUI238 GEE238 GOA238 GXW238 HHS238 HRO238 IBK238 ILG238 IVC238 JEY238 JOU238 JYQ238 KIM238 KSI238 LCE238 LMA238 LVW238 MFS238 MPO238 MZK238 NJG238 NTC238 OCY238 OMU238 OWQ238 PGM238 PQI238 QAE238 QKA238 QTW238 RDS238 RNO238 RXK238 SHG238 SRC238 TAY238 TKU238 TUQ238 UEM238 UOI238 UYE238 VIA238 VRW238 WBS238 WLO238 WVK238 C65775 IY65775 SU65775 ACQ65775 AMM65775 AWI65775 BGE65775 BQA65775 BZW65775 CJS65775 CTO65775 DDK65775 DNG65775 DXC65775 EGY65775 EQU65775 FAQ65775 FKM65775 FUI65775 GEE65775 GOA65775 GXW65775 HHS65775 HRO65775 IBK65775 ILG65775 IVC65775 JEY65775 JOU65775 JYQ65775 KIM65775 KSI65775 LCE65775 LMA65775 LVW65775 MFS65775 MPO65775 MZK65775 NJG65775 NTC65775 OCY65775 OMU65775 OWQ65775 PGM65775 PQI65775 QAE65775 QKA65775 QTW65775 RDS65775 RNO65775 RXK65775 SHG65775 SRC65775 TAY65775 TKU65775 TUQ65775 UEM65775 UOI65775 UYE65775 VIA65775 VRW65775 WBS65775 WLO65775 WVK65775 C131311 IY131311 SU131311 ACQ131311 AMM131311 AWI131311 BGE131311 BQA131311 BZW131311 CJS131311 CTO131311 DDK131311 DNG131311 DXC131311 EGY131311 EQU131311 FAQ131311 FKM131311 FUI131311 GEE131311 GOA131311 GXW131311 HHS131311 HRO131311 IBK131311 ILG131311 IVC131311 JEY131311 JOU131311 JYQ131311 KIM131311 KSI131311 LCE131311 LMA131311 LVW131311 MFS131311 MPO131311 MZK131311 NJG131311 NTC131311 OCY131311 OMU131311 OWQ131311 PGM131311 PQI131311 QAE131311 QKA131311 QTW131311 RDS131311 RNO131311 RXK131311 SHG131311 SRC131311 TAY131311 TKU131311 TUQ131311 UEM131311 UOI131311 UYE131311 VIA131311 VRW131311 WBS131311 WLO131311 WVK131311 C196847 IY196847 SU196847 ACQ196847 AMM196847 AWI196847 BGE196847 BQA196847 BZW196847 CJS196847 CTO196847 DDK196847 DNG196847 DXC196847 EGY196847 EQU196847 FAQ196847 FKM196847 FUI196847 GEE196847 GOA196847 GXW196847 HHS196847 HRO196847 IBK196847 ILG196847 IVC196847 JEY196847 JOU196847 JYQ196847 KIM196847 KSI196847 LCE196847 LMA196847 LVW196847 MFS196847 MPO196847 MZK196847 NJG196847 NTC196847 OCY196847 OMU196847 OWQ196847 PGM196847 PQI196847 QAE196847 QKA196847 QTW196847 RDS196847 RNO196847 RXK196847 SHG196847 SRC196847 TAY196847 TKU196847 TUQ196847 UEM196847 UOI196847 UYE196847 VIA196847 VRW196847 WBS196847 WLO196847 WVK196847 C262383 IY262383 SU262383 ACQ262383 AMM262383 AWI262383 BGE262383 BQA262383 BZW262383 CJS262383 CTO262383 DDK262383 DNG262383 DXC262383 EGY262383 EQU262383 FAQ262383 FKM262383 FUI262383 GEE262383 GOA262383 GXW262383 HHS262383 HRO262383 IBK262383 ILG262383 IVC262383 JEY262383 JOU262383 JYQ262383 KIM262383 KSI262383 LCE262383 LMA262383 LVW262383 MFS262383 MPO262383 MZK262383 NJG262383 NTC262383 OCY262383 OMU262383 OWQ262383 PGM262383 PQI262383 QAE262383 QKA262383 QTW262383 RDS262383 RNO262383 RXK262383 SHG262383 SRC262383 TAY262383 TKU262383 TUQ262383 UEM262383 UOI262383 UYE262383 VIA262383 VRW262383 WBS262383 WLO262383 WVK262383 C327919 IY327919 SU327919 ACQ327919 AMM327919 AWI327919 BGE327919 BQA327919 BZW327919 CJS327919 CTO327919 DDK327919 DNG327919 DXC327919 EGY327919 EQU327919 FAQ327919 FKM327919 FUI327919 GEE327919 GOA327919 GXW327919 HHS327919 HRO327919 IBK327919 ILG327919 IVC327919 JEY327919 JOU327919 JYQ327919 KIM327919 KSI327919 LCE327919 LMA327919 LVW327919 MFS327919 MPO327919 MZK327919 NJG327919 NTC327919 OCY327919 OMU327919 OWQ327919 PGM327919 PQI327919 QAE327919 QKA327919 QTW327919 RDS327919 RNO327919 RXK327919 SHG327919 SRC327919 TAY327919 TKU327919 TUQ327919 UEM327919 UOI327919 UYE327919 VIA327919 VRW327919 WBS327919 WLO327919 WVK327919 C393455 IY393455 SU393455 ACQ393455 AMM393455 AWI393455 BGE393455 BQA393455 BZW393455 CJS393455 CTO393455 DDK393455 DNG393455 DXC393455 EGY393455 EQU393455 FAQ393455 FKM393455 FUI393455 GEE393455 GOA393455 GXW393455 HHS393455 HRO393455 IBK393455 ILG393455 IVC393455 JEY393455 JOU393455 JYQ393455 KIM393455 KSI393455 LCE393455 LMA393455 LVW393455 MFS393455 MPO393455 MZK393455 NJG393455 NTC393455 OCY393455 OMU393455 OWQ393455 PGM393455 PQI393455 QAE393455 QKA393455 QTW393455 RDS393455 RNO393455 RXK393455 SHG393455 SRC393455 TAY393455 TKU393455 TUQ393455 UEM393455 UOI393455 UYE393455 VIA393455 VRW393455 WBS393455 WLO393455 WVK393455 C458991 IY458991 SU458991 ACQ458991 AMM458991 AWI458991 BGE458991 BQA458991 BZW458991 CJS458991 CTO458991 DDK458991 DNG458991 DXC458991 EGY458991 EQU458991 FAQ458991 FKM458991 FUI458991 GEE458991 GOA458991 GXW458991 HHS458991 HRO458991 IBK458991 ILG458991 IVC458991 JEY458991 JOU458991 JYQ458991 KIM458991 KSI458991 LCE458991 LMA458991 LVW458991 MFS458991 MPO458991 MZK458991 NJG458991 NTC458991 OCY458991 OMU458991 OWQ458991 PGM458991 PQI458991 QAE458991 QKA458991 QTW458991 RDS458991 RNO458991 RXK458991 SHG458991 SRC458991 TAY458991 TKU458991 TUQ458991 UEM458991 UOI458991 UYE458991 VIA458991 VRW458991 WBS458991 WLO458991 WVK458991 C524527 IY524527 SU524527 ACQ524527 AMM524527 AWI524527 BGE524527 BQA524527 BZW524527 CJS524527 CTO524527 DDK524527 DNG524527 DXC524527 EGY524527 EQU524527 FAQ524527 FKM524527 FUI524527 GEE524527 GOA524527 GXW524527 HHS524527 HRO524527 IBK524527 ILG524527 IVC524527 JEY524527 JOU524527 JYQ524527 KIM524527 KSI524527 LCE524527 LMA524527 LVW524527 MFS524527 MPO524527 MZK524527 NJG524527 NTC524527 OCY524527 OMU524527 OWQ524527 PGM524527 PQI524527 QAE524527 QKA524527 QTW524527 RDS524527 RNO524527 RXK524527 SHG524527 SRC524527 TAY524527 TKU524527 TUQ524527 UEM524527 UOI524527 UYE524527 VIA524527 VRW524527 WBS524527 WLO524527 WVK524527 C590063 IY590063 SU590063 ACQ590063 AMM590063 AWI590063 BGE590063 BQA590063 BZW590063 CJS590063 CTO590063 DDK590063 DNG590063 DXC590063 EGY590063 EQU590063 FAQ590063 FKM590063 FUI590063 GEE590063 GOA590063 GXW590063 HHS590063 HRO590063 IBK590063 ILG590063 IVC590063 JEY590063 JOU590063 JYQ590063 KIM590063 KSI590063 LCE590063 LMA590063 LVW590063 MFS590063 MPO590063 MZK590063 NJG590063 NTC590063 OCY590063 OMU590063 OWQ590063 PGM590063 PQI590063 QAE590063 QKA590063 QTW590063 RDS590063 RNO590063 RXK590063 SHG590063 SRC590063 TAY590063 TKU590063 TUQ590063 UEM590063 UOI590063 UYE590063 VIA590063 VRW590063 WBS590063 WLO590063 WVK590063 C655599 IY655599 SU655599 ACQ655599 AMM655599 AWI655599 BGE655599 BQA655599 BZW655599 CJS655599 CTO655599 DDK655599 DNG655599 DXC655599 EGY655599 EQU655599 FAQ655599 FKM655599 FUI655599 GEE655599 GOA655599 GXW655599 HHS655599 HRO655599 IBK655599 ILG655599 IVC655599 JEY655599 JOU655599 JYQ655599 KIM655599 KSI655599 LCE655599 LMA655599 LVW655599 MFS655599 MPO655599 MZK655599 NJG655599 NTC655599 OCY655599 OMU655599 OWQ655599 PGM655599 PQI655599 QAE655599 QKA655599 QTW655599 RDS655599 RNO655599 RXK655599 SHG655599 SRC655599 TAY655599 TKU655599 TUQ655599 UEM655599 UOI655599 UYE655599 VIA655599 VRW655599 WBS655599 WLO655599 WVK655599 C721135 IY721135 SU721135 ACQ721135 AMM721135 AWI721135 BGE721135 BQA721135 BZW721135 CJS721135 CTO721135 DDK721135 DNG721135 DXC721135 EGY721135 EQU721135 FAQ721135 FKM721135 FUI721135 GEE721135 GOA721135 GXW721135 HHS721135 HRO721135 IBK721135 ILG721135 IVC721135 JEY721135 JOU721135 JYQ721135 KIM721135 KSI721135 LCE721135 LMA721135 LVW721135 MFS721135 MPO721135 MZK721135 NJG721135 NTC721135 OCY721135 OMU721135 OWQ721135 PGM721135 PQI721135 QAE721135 QKA721135 QTW721135 RDS721135 RNO721135 RXK721135 SHG721135 SRC721135 TAY721135 TKU721135 TUQ721135 UEM721135 UOI721135 UYE721135 VIA721135 VRW721135 WBS721135 WLO721135 WVK721135 C786671 IY786671 SU786671 ACQ786671 AMM786671 AWI786671 BGE786671 BQA786671 BZW786671 CJS786671 CTO786671 DDK786671 DNG786671 DXC786671 EGY786671 EQU786671 FAQ786671 FKM786671 FUI786671 GEE786671 GOA786671 GXW786671 HHS786671 HRO786671 IBK786671 ILG786671 IVC786671 JEY786671 JOU786671 JYQ786671 KIM786671 KSI786671 LCE786671 LMA786671 LVW786671 MFS786671 MPO786671 MZK786671 NJG786671 NTC786671 OCY786671 OMU786671 OWQ786671 PGM786671 PQI786671 QAE786671 QKA786671 QTW786671 RDS786671 RNO786671 RXK786671 SHG786671 SRC786671 TAY786671 TKU786671 TUQ786671 UEM786671 UOI786671 UYE786671 VIA786671 VRW786671 WBS786671 WLO786671 WVK786671 C852207 IY852207 SU852207 ACQ852207 AMM852207 AWI852207 BGE852207 BQA852207 BZW852207 CJS852207 CTO852207 DDK852207 DNG852207 DXC852207 EGY852207 EQU852207 FAQ852207 FKM852207 FUI852207 GEE852207 GOA852207 GXW852207 HHS852207 HRO852207 IBK852207 ILG852207 IVC852207 JEY852207 JOU852207 JYQ852207 KIM852207 KSI852207 LCE852207 LMA852207 LVW852207 MFS852207 MPO852207 MZK852207 NJG852207 NTC852207 OCY852207 OMU852207 OWQ852207 PGM852207 PQI852207 QAE852207 QKA852207 QTW852207 RDS852207 RNO852207 RXK852207 SHG852207 SRC852207 TAY852207 TKU852207 TUQ852207 UEM852207 UOI852207 UYE852207 VIA852207 VRW852207 WBS852207 WLO852207 WVK852207 C917743 IY917743 SU917743 ACQ917743 AMM917743 AWI917743 BGE917743 BQA917743 BZW917743 CJS917743 CTO917743 DDK917743 DNG917743 DXC917743 EGY917743 EQU917743 FAQ917743 FKM917743 FUI917743 GEE917743 GOA917743 GXW917743 HHS917743 HRO917743 IBK917743 ILG917743 IVC917743 JEY917743 JOU917743 JYQ917743 KIM917743 KSI917743 LCE917743 LMA917743 LVW917743 MFS917743 MPO917743 MZK917743 NJG917743 NTC917743 OCY917743 OMU917743 OWQ917743 PGM917743 PQI917743 QAE917743 QKA917743 QTW917743 RDS917743 RNO917743 RXK917743 SHG917743 SRC917743 TAY917743 TKU917743 TUQ917743 UEM917743 UOI917743 UYE917743 VIA917743 VRW917743 WBS917743 WLO917743 WVK917743 C983279 IY983279 SU983279 ACQ983279 AMM983279 AWI983279 BGE983279 BQA983279 BZW983279 CJS983279 CTO983279 DDK983279 DNG983279 DXC983279 EGY983279 EQU983279 FAQ983279 FKM983279 FUI983279 GEE983279 GOA983279 GXW983279 HHS983279 HRO983279 IBK983279 ILG983279 IVC983279 JEY983279 JOU983279 JYQ983279 KIM983279 KSI983279 LCE983279 LMA983279 LVW983279 MFS983279 MPO983279 MZK983279 NJG983279 NTC983279 OCY983279 OMU983279 OWQ983279 PGM983279 PQI983279 QAE983279 QKA983279 QTW983279 RDS983279 RNO983279 RXK983279 SHG983279 SRC983279 TAY983279 TKU983279 TUQ983279 UEM983279 UOI983279 UYE983279 VIA983279 VRW983279 WBS983279 WLO983279 WVK983279"/>
    <dataValidation allowBlank="1" showInputMessage="1" showErrorMessage="1" prompt="Corresponde al número de la cuenta de acuerdo al Plan de Cuentas emitido por el CONAC (DOF 22/11/2010)." sqref="B178 IX178 ST178 ACP178 AML178 AWH178 BGD178 BPZ178 BZV178 CJR178 CTN178 DDJ178 DNF178 DXB178 EGX178 EQT178 FAP178 FKL178 FUH178 GED178 GNZ178 GXV178 HHR178 HRN178 IBJ178 ILF178 IVB178 JEX178 JOT178 JYP178 KIL178 KSH178 LCD178 LLZ178 LVV178 MFR178 MPN178 MZJ178 NJF178 NTB178 OCX178 OMT178 OWP178 PGL178 PQH178 QAD178 QJZ178 QTV178 RDR178 RNN178 RXJ178 SHF178 SRB178 TAX178 TKT178 TUP178 UEL178 UOH178 UYD178 VHZ178 VRV178 WBR178 WLN178 WVJ178 B65711 IX65711 ST65711 ACP65711 AML65711 AWH65711 BGD65711 BPZ65711 BZV65711 CJR65711 CTN65711 DDJ65711 DNF65711 DXB65711 EGX65711 EQT65711 FAP65711 FKL65711 FUH65711 GED65711 GNZ65711 GXV65711 HHR65711 HRN65711 IBJ65711 ILF65711 IVB65711 JEX65711 JOT65711 JYP65711 KIL65711 KSH65711 LCD65711 LLZ65711 LVV65711 MFR65711 MPN65711 MZJ65711 NJF65711 NTB65711 OCX65711 OMT65711 OWP65711 PGL65711 PQH65711 QAD65711 QJZ65711 QTV65711 RDR65711 RNN65711 RXJ65711 SHF65711 SRB65711 TAX65711 TKT65711 TUP65711 UEL65711 UOH65711 UYD65711 VHZ65711 VRV65711 WBR65711 WLN65711 WVJ65711 B131247 IX131247 ST131247 ACP131247 AML131247 AWH131247 BGD131247 BPZ131247 BZV131247 CJR131247 CTN131247 DDJ131247 DNF131247 DXB131247 EGX131247 EQT131247 FAP131247 FKL131247 FUH131247 GED131247 GNZ131247 GXV131247 HHR131247 HRN131247 IBJ131247 ILF131247 IVB131247 JEX131247 JOT131247 JYP131247 KIL131247 KSH131247 LCD131247 LLZ131247 LVV131247 MFR131247 MPN131247 MZJ131247 NJF131247 NTB131247 OCX131247 OMT131247 OWP131247 PGL131247 PQH131247 QAD131247 QJZ131247 QTV131247 RDR131247 RNN131247 RXJ131247 SHF131247 SRB131247 TAX131247 TKT131247 TUP131247 UEL131247 UOH131247 UYD131247 VHZ131247 VRV131247 WBR131247 WLN131247 WVJ131247 B196783 IX196783 ST196783 ACP196783 AML196783 AWH196783 BGD196783 BPZ196783 BZV196783 CJR196783 CTN196783 DDJ196783 DNF196783 DXB196783 EGX196783 EQT196783 FAP196783 FKL196783 FUH196783 GED196783 GNZ196783 GXV196783 HHR196783 HRN196783 IBJ196783 ILF196783 IVB196783 JEX196783 JOT196783 JYP196783 KIL196783 KSH196783 LCD196783 LLZ196783 LVV196783 MFR196783 MPN196783 MZJ196783 NJF196783 NTB196783 OCX196783 OMT196783 OWP196783 PGL196783 PQH196783 QAD196783 QJZ196783 QTV196783 RDR196783 RNN196783 RXJ196783 SHF196783 SRB196783 TAX196783 TKT196783 TUP196783 UEL196783 UOH196783 UYD196783 VHZ196783 VRV196783 WBR196783 WLN196783 WVJ196783 B262319 IX262319 ST262319 ACP262319 AML262319 AWH262319 BGD262319 BPZ262319 BZV262319 CJR262319 CTN262319 DDJ262319 DNF262319 DXB262319 EGX262319 EQT262319 FAP262319 FKL262319 FUH262319 GED262319 GNZ262319 GXV262319 HHR262319 HRN262319 IBJ262319 ILF262319 IVB262319 JEX262319 JOT262319 JYP262319 KIL262319 KSH262319 LCD262319 LLZ262319 LVV262319 MFR262319 MPN262319 MZJ262319 NJF262319 NTB262319 OCX262319 OMT262319 OWP262319 PGL262319 PQH262319 QAD262319 QJZ262319 QTV262319 RDR262319 RNN262319 RXJ262319 SHF262319 SRB262319 TAX262319 TKT262319 TUP262319 UEL262319 UOH262319 UYD262319 VHZ262319 VRV262319 WBR262319 WLN262319 WVJ262319 B327855 IX327855 ST327855 ACP327855 AML327855 AWH327855 BGD327855 BPZ327855 BZV327855 CJR327855 CTN327855 DDJ327855 DNF327855 DXB327855 EGX327855 EQT327855 FAP327855 FKL327855 FUH327855 GED327855 GNZ327855 GXV327855 HHR327855 HRN327855 IBJ327855 ILF327855 IVB327855 JEX327855 JOT327855 JYP327855 KIL327855 KSH327855 LCD327855 LLZ327855 LVV327855 MFR327855 MPN327855 MZJ327855 NJF327855 NTB327855 OCX327855 OMT327855 OWP327855 PGL327855 PQH327855 QAD327855 QJZ327855 QTV327855 RDR327855 RNN327855 RXJ327855 SHF327855 SRB327855 TAX327855 TKT327855 TUP327855 UEL327855 UOH327855 UYD327855 VHZ327855 VRV327855 WBR327855 WLN327855 WVJ327855 B393391 IX393391 ST393391 ACP393391 AML393391 AWH393391 BGD393391 BPZ393391 BZV393391 CJR393391 CTN393391 DDJ393391 DNF393391 DXB393391 EGX393391 EQT393391 FAP393391 FKL393391 FUH393391 GED393391 GNZ393391 GXV393391 HHR393391 HRN393391 IBJ393391 ILF393391 IVB393391 JEX393391 JOT393391 JYP393391 KIL393391 KSH393391 LCD393391 LLZ393391 LVV393391 MFR393391 MPN393391 MZJ393391 NJF393391 NTB393391 OCX393391 OMT393391 OWP393391 PGL393391 PQH393391 QAD393391 QJZ393391 QTV393391 RDR393391 RNN393391 RXJ393391 SHF393391 SRB393391 TAX393391 TKT393391 TUP393391 UEL393391 UOH393391 UYD393391 VHZ393391 VRV393391 WBR393391 WLN393391 WVJ393391 B458927 IX458927 ST458927 ACP458927 AML458927 AWH458927 BGD458927 BPZ458927 BZV458927 CJR458927 CTN458927 DDJ458927 DNF458927 DXB458927 EGX458927 EQT458927 FAP458927 FKL458927 FUH458927 GED458927 GNZ458927 GXV458927 HHR458927 HRN458927 IBJ458927 ILF458927 IVB458927 JEX458927 JOT458927 JYP458927 KIL458927 KSH458927 LCD458927 LLZ458927 LVV458927 MFR458927 MPN458927 MZJ458927 NJF458927 NTB458927 OCX458927 OMT458927 OWP458927 PGL458927 PQH458927 QAD458927 QJZ458927 QTV458927 RDR458927 RNN458927 RXJ458927 SHF458927 SRB458927 TAX458927 TKT458927 TUP458927 UEL458927 UOH458927 UYD458927 VHZ458927 VRV458927 WBR458927 WLN458927 WVJ458927 B524463 IX524463 ST524463 ACP524463 AML524463 AWH524463 BGD524463 BPZ524463 BZV524463 CJR524463 CTN524463 DDJ524463 DNF524463 DXB524463 EGX524463 EQT524463 FAP524463 FKL524463 FUH524463 GED524463 GNZ524463 GXV524463 HHR524463 HRN524463 IBJ524463 ILF524463 IVB524463 JEX524463 JOT524463 JYP524463 KIL524463 KSH524463 LCD524463 LLZ524463 LVV524463 MFR524463 MPN524463 MZJ524463 NJF524463 NTB524463 OCX524463 OMT524463 OWP524463 PGL524463 PQH524463 QAD524463 QJZ524463 QTV524463 RDR524463 RNN524463 RXJ524463 SHF524463 SRB524463 TAX524463 TKT524463 TUP524463 UEL524463 UOH524463 UYD524463 VHZ524463 VRV524463 WBR524463 WLN524463 WVJ524463 B589999 IX589999 ST589999 ACP589999 AML589999 AWH589999 BGD589999 BPZ589999 BZV589999 CJR589999 CTN589999 DDJ589999 DNF589999 DXB589999 EGX589999 EQT589999 FAP589999 FKL589999 FUH589999 GED589999 GNZ589999 GXV589999 HHR589999 HRN589999 IBJ589999 ILF589999 IVB589999 JEX589999 JOT589999 JYP589999 KIL589999 KSH589999 LCD589999 LLZ589999 LVV589999 MFR589999 MPN589999 MZJ589999 NJF589999 NTB589999 OCX589999 OMT589999 OWP589999 PGL589999 PQH589999 QAD589999 QJZ589999 QTV589999 RDR589999 RNN589999 RXJ589999 SHF589999 SRB589999 TAX589999 TKT589999 TUP589999 UEL589999 UOH589999 UYD589999 VHZ589999 VRV589999 WBR589999 WLN589999 WVJ589999 B655535 IX655535 ST655535 ACP655535 AML655535 AWH655535 BGD655535 BPZ655535 BZV655535 CJR655535 CTN655535 DDJ655535 DNF655535 DXB655535 EGX655535 EQT655535 FAP655535 FKL655535 FUH655535 GED655535 GNZ655535 GXV655535 HHR655535 HRN655535 IBJ655535 ILF655535 IVB655535 JEX655535 JOT655535 JYP655535 KIL655535 KSH655535 LCD655535 LLZ655535 LVV655535 MFR655535 MPN655535 MZJ655535 NJF655535 NTB655535 OCX655535 OMT655535 OWP655535 PGL655535 PQH655535 QAD655535 QJZ655535 QTV655535 RDR655535 RNN655535 RXJ655535 SHF655535 SRB655535 TAX655535 TKT655535 TUP655535 UEL655535 UOH655535 UYD655535 VHZ655535 VRV655535 WBR655535 WLN655535 WVJ655535 B721071 IX721071 ST721071 ACP721071 AML721071 AWH721071 BGD721071 BPZ721071 BZV721071 CJR721071 CTN721071 DDJ721071 DNF721071 DXB721071 EGX721071 EQT721071 FAP721071 FKL721071 FUH721071 GED721071 GNZ721071 GXV721071 HHR721071 HRN721071 IBJ721071 ILF721071 IVB721071 JEX721071 JOT721071 JYP721071 KIL721071 KSH721071 LCD721071 LLZ721071 LVV721071 MFR721071 MPN721071 MZJ721071 NJF721071 NTB721071 OCX721071 OMT721071 OWP721071 PGL721071 PQH721071 QAD721071 QJZ721071 QTV721071 RDR721071 RNN721071 RXJ721071 SHF721071 SRB721071 TAX721071 TKT721071 TUP721071 UEL721071 UOH721071 UYD721071 VHZ721071 VRV721071 WBR721071 WLN721071 WVJ721071 B786607 IX786607 ST786607 ACP786607 AML786607 AWH786607 BGD786607 BPZ786607 BZV786607 CJR786607 CTN786607 DDJ786607 DNF786607 DXB786607 EGX786607 EQT786607 FAP786607 FKL786607 FUH786607 GED786607 GNZ786607 GXV786607 HHR786607 HRN786607 IBJ786607 ILF786607 IVB786607 JEX786607 JOT786607 JYP786607 KIL786607 KSH786607 LCD786607 LLZ786607 LVV786607 MFR786607 MPN786607 MZJ786607 NJF786607 NTB786607 OCX786607 OMT786607 OWP786607 PGL786607 PQH786607 QAD786607 QJZ786607 QTV786607 RDR786607 RNN786607 RXJ786607 SHF786607 SRB786607 TAX786607 TKT786607 TUP786607 UEL786607 UOH786607 UYD786607 VHZ786607 VRV786607 WBR786607 WLN786607 WVJ786607 B852143 IX852143 ST852143 ACP852143 AML852143 AWH852143 BGD852143 BPZ852143 BZV852143 CJR852143 CTN852143 DDJ852143 DNF852143 DXB852143 EGX852143 EQT852143 FAP852143 FKL852143 FUH852143 GED852143 GNZ852143 GXV852143 HHR852143 HRN852143 IBJ852143 ILF852143 IVB852143 JEX852143 JOT852143 JYP852143 KIL852143 KSH852143 LCD852143 LLZ852143 LVV852143 MFR852143 MPN852143 MZJ852143 NJF852143 NTB852143 OCX852143 OMT852143 OWP852143 PGL852143 PQH852143 QAD852143 QJZ852143 QTV852143 RDR852143 RNN852143 RXJ852143 SHF852143 SRB852143 TAX852143 TKT852143 TUP852143 UEL852143 UOH852143 UYD852143 VHZ852143 VRV852143 WBR852143 WLN852143 WVJ852143 B917679 IX917679 ST917679 ACP917679 AML917679 AWH917679 BGD917679 BPZ917679 BZV917679 CJR917679 CTN917679 DDJ917679 DNF917679 DXB917679 EGX917679 EQT917679 FAP917679 FKL917679 FUH917679 GED917679 GNZ917679 GXV917679 HHR917679 HRN917679 IBJ917679 ILF917679 IVB917679 JEX917679 JOT917679 JYP917679 KIL917679 KSH917679 LCD917679 LLZ917679 LVV917679 MFR917679 MPN917679 MZJ917679 NJF917679 NTB917679 OCX917679 OMT917679 OWP917679 PGL917679 PQH917679 QAD917679 QJZ917679 QTV917679 RDR917679 RNN917679 RXJ917679 SHF917679 SRB917679 TAX917679 TKT917679 TUP917679 UEL917679 UOH917679 UYD917679 VHZ917679 VRV917679 WBR917679 WLN917679 WVJ917679 B983215 IX983215 ST983215 ACP983215 AML983215 AWH983215 BGD983215 BPZ983215 BZV983215 CJR983215 CTN983215 DDJ983215 DNF983215 DXB983215 EGX983215 EQT983215 FAP983215 FKL983215 FUH983215 GED983215 GNZ983215 GXV983215 HHR983215 HRN983215 IBJ983215 ILF983215 IVB983215 JEX983215 JOT983215 JYP983215 KIL983215 KSH983215 LCD983215 LLZ983215 LVV983215 MFR983215 MPN983215 MZJ983215 NJF983215 NTB983215 OCX983215 OMT983215 OWP983215 PGL983215 PQH983215 QAD983215 QJZ983215 QTV983215 RDR983215 RNN983215 RXJ983215 SHF983215 SRB983215 TAX983215 TKT983215 TUP983215 UEL983215 UOH983215 UYD983215 VHZ983215 VRV983215 WBR983215 WLN983215 WVJ983215"/>
    <dataValidation allowBlank="1" showInputMessage="1" showErrorMessage="1" prompt="Características cualitativas significativas que les impacten financieramente." sqref="D178:F178 IZ178:JB178 SV178:SX178 ACR178:ACT178 AMN178:AMP178 AWJ178:AWL178 BGF178:BGH178 BQB178:BQD178 BZX178:BZZ178 CJT178:CJV178 CTP178:CTR178 DDL178:DDN178 DNH178:DNJ178 DXD178:DXF178 EGZ178:EHB178 EQV178:EQX178 FAR178:FAT178 FKN178:FKP178 FUJ178:FUL178 GEF178:GEH178 GOB178:GOD178 GXX178:GXZ178 HHT178:HHV178 HRP178:HRR178 IBL178:IBN178 ILH178:ILJ178 IVD178:IVF178 JEZ178:JFB178 JOV178:JOX178 JYR178:JYT178 KIN178:KIP178 KSJ178:KSL178 LCF178:LCH178 LMB178:LMD178 LVX178:LVZ178 MFT178:MFV178 MPP178:MPR178 MZL178:MZN178 NJH178:NJJ178 NTD178:NTF178 OCZ178:ODB178 OMV178:OMX178 OWR178:OWT178 PGN178:PGP178 PQJ178:PQL178 QAF178:QAH178 QKB178:QKD178 QTX178:QTZ178 RDT178:RDV178 RNP178:RNR178 RXL178:RXN178 SHH178:SHJ178 SRD178:SRF178 TAZ178:TBB178 TKV178:TKX178 TUR178:TUT178 UEN178:UEP178 UOJ178:UOL178 UYF178:UYH178 VIB178:VID178 VRX178:VRZ178 WBT178:WBV178 WLP178:WLR178 WVL178:WVN178 D65711:F65711 IZ65711:JB65711 SV65711:SX65711 ACR65711:ACT65711 AMN65711:AMP65711 AWJ65711:AWL65711 BGF65711:BGH65711 BQB65711:BQD65711 BZX65711:BZZ65711 CJT65711:CJV65711 CTP65711:CTR65711 DDL65711:DDN65711 DNH65711:DNJ65711 DXD65711:DXF65711 EGZ65711:EHB65711 EQV65711:EQX65711 FAR65711:FAT65711 FKN65711:FKP65711 FUJ65711:FUL65711 GEF65711:GEH65711 GOB65711:GOD65711 GXX65711:GXZ65711 HHT65711:HHV65711 HRP65711:HRR65711 IBL65711:IBN65711 ILH65711:ILJ65711 IVD65711:IVF65711 JEZ65711:JFB65711 JOV65711:JOX65711 JYR65711:JYT65711 KIN65711:KIP65711 KSJ65711:KSL65711 LCF65711:LCH65711 LMB65711:LMD65711 LVX65711:LVZ65711 MFT65711:MFV65711 MPP65711:MPR65711 MZL65711:MZN65711 NJH65711:NJJ65711 NTD65711:NTF65711 OCZ65711:ODB65711 OMV65711:OMX65711 OWR65711:OWT65711 PGN65711:PGP65711 PQJ65711:PQL65711 QAF65711:QAH65711 QKB65711:QKD65711 QTX65711:QTZ65711 RDT65711:RDV65711 RNP65711:RNR65711 RXL65711:RXN65711 SHH65711:SHJ65711 SRD65711:SRF65711 TAZ65711:TBB65711 TKV65711:TKX65711 TUR65711:TUT65711 UEN65711:UEP65711 UOJ65711:UOL65711 UYF65711:UYH65711 VIB65711:VID65711 VRX65711:VRZ65711 WBT65711:WBV65711 WLP65711:WLR65711 WVL65711:WVN65711 D131247:F131247 IZ131247:JB131247 SV131247:SX131247 ACR131247:ACT131247 AMN131247:AMP131247 AWJ131247:AWL131247 BGF131247:BGH131247 BQB131247:BQD131247 BZX131247:BZZ131247 CJT131247:CJV131247 CTP131247:CTR131247 DDL131247:DDN131247 DNH131247:DNJ131247 DXD131247:DXF131247 EGZ131247:EHB131247 EQV131247:EQX131247 FAR131247:FAT131247 FKN131247:FKP131247 FUJ131247:FUL131247 GEF131247:GEH131247 GOB131247:GOD131247 GXX131247:GXZ131247 HHT131247:HHV131247 HRP131247:HRR131247 IBL131247:IBN131247 ILH131247:ILJ131247 IVD131247:IVF131247 JEZ131247:JFB131247 JOV131247:JOX131247 JYR131247:JYT131247 KIN131247:KIP131247 KSJ131247:KSL131247 LCF131247:LCH131247 LMB131247:LMD131247 LVX131247:LVZ131247 MFT131247:MFV131247 MPP131247:MPR131247 MZL131247:MZN131247 NJH131247:NJJ131247 NTD131247:NTF131247 OCZ131247:ODB131247 OMV131247:OMX131247 OWR131247:OWT131247 PGN131247:PGP131247 PQJ131247:PQL131247 QAF131247:QAH131247 QKB131247:QKD131247 QTX131247:QTZ131247 RDT131247:RDV131247 RNP131247:RNR131247 RXL131247:RXN131247 SHH131247:SHJ131247 SRD131247:SRF131247 TAZ131247:TBB131247 TKV131247:TKX131247 TUR131247:TUT131247 UEN131247:UEP131247 UOJ131247:UOL131247 UYF131247:UYH131247 VIB131247:VID131247 VRX131247:VRZ131247 WBT131247:WBV131247 WLP131247:WLR131247 WVL131247:WVN131247 D196783:F196783 IZ196783:JB196783 SV196783:SX196783 ACR196783:ACT196783 AMN196783:AMP196783 AWJ196783:AWL196783 BGF196783:BGH196783 BQB196783:BQD196783 BZX196783:BZZ196783 CJT196783:CJV196783 CTP196783:CTR196783 DDL196783:DDN196783 DNH196783:DNJ196783 DXD196783:DXF196783 EGZ196783:EHB196783 EQV196783:EQX196783 FAR196783:FAT196783 FKN196783:FKP196783 FUJ196783:FUL196783 GEF196783:GEH196783 GOB196783:GOD196783 GXX196783:GXZ196783 HHT196783:HHV196783 HRP196783:HRR196783 IBL196783:IBN196783 ILH196783:ILJ196783 IVD196783:IVF196783 JEZ196783:JFB196783 JOV196783:JOX196783 JYR196783:JYT196783 KIN196783:KIP196783 KSJ196783:KSL196783 LCF196783:LCH196783 LMB196783:LMD196783 LVX196783:LVZ196783 MFT196783:MFV196783 MPP196783:MPR196783 MZL196783:MZN196783 NJH196783:NJJ196783 NTD196783:NTF196783 OCZ196783:ODB196783 OMV196783:OMX196783 OWR196783:OWT196783 PGN196783:PGP196783 PQJ196783:PQL196783 QAF196783:QAH196783 QKB196783:QKD196783 QTX196783:QTZ196783 RDT196783:RDV196783 RNP196783:RNR196783 RXL196783:RXN196783 SHH196783:SHJ196783 SRD196783:SRF196783 TAZ196783:TBB196783 TKV196783:TKX196783 TUR196783:TUT196783 UEN196783:UEP196783 UOJ196783:UOL196783 UYF196783:UYH196783 VIB196783:VID196783 VRX196783:VRZ196783 WBT196783:WBV196783 WLP196783:WLR196783 WVL196783:WVN196783 D262319:F262319 IZ262319:JB262319 SV262319:SX262319 ACR262319:ACT262319 AMN262319:AMP262319 AWJ262319:AWL262319 BGF262319:BGH262319 BQB262319:BQD262319 BZX262319:BZZ262319 CJT262319:CJV262319 CTP262319:CTR262319 DDL262319:DDN262319 DNH262319:DNJ262319 DXD262319:DXF262319 EGZ262319:EHB262319 EQV262319:EQX262319 FAR262319:FAT262319 FKN262319:FKP262319 FUJ262319:FUL262319 GEF262319:GEH262319 GOB262319:GOD262319 GXX262319:GXZ262319 HHT262319:HHV262319 HRP262319:HRR262319 IBL262319:IBN262319 ILH262319:ILJ262319 IVD262319:IVF262319 JEZ262319:JFB262319 JOV262319:JOX262319 JYR262319:JYT262319 KIN262319:KIP262319 KSJ262319:KSL262319 LCF262319:LCH262319 LMB262319:LMD262319 LVX262319:LVZ262319 MFT262319:MFV262319 MPP262319:MPR262319 MZL262319:MZN262319 NJH262319:NJJ262319 NTD262319:NTF262319 OCZ262319:ODB262319 OMV262319:OMX262319 OWR262319:OWT262319 PGN262319:PGP262319 PQJ262319:PQL262319 QAF262319:QAH262319 QKB262319:QKD262319 QTX262319:QTZ262319 RDT262319:RDV262319 RNP262319:RNR262319 RXL262319:RXN262319 SHH262319:SHJ262319 SRD262319:SRF262319 TAZ262319:TBB262319 TKV262319:TKX262319 TUR262319:TUT262319 UEN262319:UEP262319 UOJ262319:UOL262319 UYF262319:UYH262319 VIB262319:VID262319 VRX262319:VRZ262319 WBT262319:WBV262319 WLP262319:WLR262319 WVL262319:WVN262319 D327855:F327855 IZ327855:JB327855 SV327855:SX327855 ACR327855:ACT327855 AMN327855:AMP327855 AWJ327855:AWL327855 BGF327855:BGH327855 BQB327855:BQD327855 BZX327855:BZZ327855 CJT327855:CJV327855 CTP327855:CTR327855 DDL327855:DDN327855 DNH327855:DNJ327855 DXD327855:DXF327855 EGZ327855:EHB327855 EQV327855:EQX327855 FAR327855:FAT327855 FKN327855:FKP327855 FUJ327855:FUL327855 GEF327855:GEH327855 GOB327855:GOD327855 GXX327855:GXZ327855 HHT327855:HHV327855 HRP327855:HRR327855 IBL327855:IBN327855 ILH327855:ILJ327855 IVD327855:IVF327855 JEZ327855:JFB327855 JOV327855:JOX327855 JYR327855:JYT327855 KIN327855:KIP327855 KSJ327855:KSL327855 LCF327855:LCH327855 LMB327855:LMD327855 LVX327855:LVZ327855 MFT327855:MFV327855 MPP327855:MPR327855 MZL327855:MZN327855 NJH327855:NJJ327855 NTD327855:NTF327855 OCZ327855:ODB327855 OMV327855:OMX327855 OWR327855:OWT327855 PGN327855:PGP327855 PQJ327855:PQL327855 QAF327855:QAH327855 QKB327855:QKD327855 QTX327855:QTZ327855 RDT327855:RDV327855 RNP327855:RNR327855 RXL327855:RXN327855 SHH327855:SHJ327855 SRD327855:SRF327855 TAZ327855:TBB327855 TKV327855:TKX327855 TUR327855:TUT327855 UEN327855:UEP327855 UOJ327855:UOL327855 UYF327855:UYH327855 VIB327855:VID327855 VRX327855:VRZ327855 WBT327855:WBV327855 WLP327855:WLR327855 WVL327855:WVN327855 D393391:F393391 IZ393391:JB393391 SV393391:SX393391 ACR393391:ACT393391 AMN393391:AMP393391 AWJ393391:AWL393391 BGF393391:BGH393391 BQB393391:BQD393391 BZX393391:BZZ393391 CJT393391:CJV393391 CTP393391:CTR393391 DDL393391:DDN393391 DNH393391:DNJ393391 DXD393391:DXF393391 EGZ393391:EHB393391 EQV393391:EQX393391 FAR393391:FAT393391 FKN393391:FKP393391 FUJ393391:FUL393391 GEF393391:GEH393391 GOB393391:GOD393391 GXX393391:GXZ393391 HHT393391:HHV393391 HRP393391:HRR393391 IBL393391:IBN393391 ILH393391:ILJ393391 IVD393391:IVF393391 JEZ393391:JFB393391 JOV393391:JOX393391 JYR393391:JYT393391 KIN393391:KIP393391 KSJ393391:KSL393391 LCF393391:LCH393391 LMB393391:LMD393391 LVX393391:LVZ393391 MFT393391:MFV393391 MPP393391:MPR393391 MZL393391:MZN393391 NJH393391:NJJ393391 NTD393391:NTF393391 OCZ393391:ODB393391 OMV393391:OMX393391 OWR393391:OWT393391 PGN393391:PGP393391 PQJ393391:PQL393391 QAF393391:QAH393391 QKB393391:QKD393391 QTX393391:QTZ393391 RDT393391:RDV393391 RNP393391:RNR393391 RXL393391:RXN393391 SHH393391:SHJ393391 SRD393391:SRF393391 TAZ393391:TBB393391 TKV393391:TKX393391 TUR393391:TUT393391 UEN393391:UEP393391 UOJ393391:UOL393391 UYF393391:UYH393391 VIB393391:VID393391 VRX393391:VRZ393391 WBT393391:WBV393391 WLP393391:WLR393391 WVL393391:WVN393391 D458927:F458927 IZ458927:JB458927 SV458927:SX458927 ACR458927:ACT458927 AMN458927:AMP458927 AWJ458927:AWL458927 BGF458927:BGH458927 BQB458927:BQD458927 BZX458927:BZZ458927 CJT458927:CJV458927 CTP458927:CTR458927 DDL458927:DDN458927 DNH458927:DNJ458927 DXD458927:DXF458927 EGZ458927:EHB458927 EQV458927:EQX458927 FAR458927:FAT458927 FKN458927:FKP458927 FUJ458927:FUL458927 GEF458927:GEH458927 GOB458927:GOD458927 GXX458927:GXZ458927 HHT458927:HHV458927 HRP458927:HRR458927 IBL458927:IBN458927 ILH458927:ILJ458927 IVD458927:IVF458927 JEZ458927:JFB458927 JOV458927:JOX458927 JYR458927:JYT458927 KIN458927:KIP458927 KSJ458927:KSL458927 LCF458927:LCH458927 LMB458927:LMD458927 LVX458927:LVZ458927 MFT458927:MFV458927 MPP458927:MPR458927 MZL458927:MZN458927 NJH458927:NJJ458927 NTD458927:NTF458927 OCZ458927:ODB458927 OMV458927:OMX458927 OWR458927:OWT458927 PGN458927:PGP458927 PQJ458927:PQL458927 QAF458927:QAH458927 QKB458927:QKD458927 QTX458927:QTZ458927 RDT458927:RDV458927 RNP458927:RNR458927 RXL458927:RXN458927 SHH458927:SHJ458927 SRD458927:SRF458927 TAZ458927:TBB458927 TKV458927:TKX458927 TUR458927:TUT458927 UEN458927:UEP458927 UOJ458927:UOL458927 UYF458927:UYH458927 VIB458927:VID458927 VRX458927:VRZ458927 WBT458927:WBV458927 WLP458927:WLR458927 WVL458927:WVN458927 D524463:F524463 IZ524463:JB524463 SV524463:SX524463 ACR524463:ACT524463 AMN524463:AMP524463 AWJ524463:AWL524463 BGF524463:BGH524463 BQB524463:BQD524463 BZX524463:BZZ524463 CJT524463:CJV524463 CTP524463:CTR524463 DDL524463:DDN524463 DNH524463:DNJ524463 DXD524463:DXF524463 EGZ524463:EHB524463 EQV524463:EQX524463 FAR524463:FAT524463 FKN524463:FKP524463 FUJ524463:FUL524463 GEF524463:GEH524463 GOB524463:GOD524463 GXX524463:GXZ524463 HHT524463:HHV524463 HRP524463:HRR524463 IBL524463:IBN524463 ILH524463:ILJ524463 IVD524463:IVF524463 JEZ524463:JFB524463 JOV524463:JOX524463 JYR524463:JYT524463 KIN524463:KIP524463 KSJ524463:KSL524463 LCF524463:LCH524463 LMB524463:LMD524463 LVX524463:LVZ524463 MFT524463:MFV524463 MPP524463:MPR524463 MZL524463:MZN524463 NJH524463:NJJ524463 NTD524463:NTF524463 OCZ524463:ODB524463 OMV524463:OMX524463 OWR524463:OWT524463 PGN524463:PGP524463 PQJ524463:PQL524463 QAF524463:QAH524463 QKB524463:QKD524463 QTX524463:QTZ524463 RDT524463:RDV524463 RNP524463:RNR524463 RXL524463:RXN524463 SHH524463:SHJ524463 SRD524463:SRF524463 TAZ524463:TBB524463 TKV524463:TKX524463 TUR524463:TUT524463 UEN524463:UEP524463 UOJ524463:UOL524463 UYF524463:UYH524463 VIB524463:VID524463 VRX524463:VRZ524463 WBT524463:WBV524463 WLP524463:WLR524463 WVL524463:WVN524463 D589999:F589999 IZ589999:JB589999 SV589999:SX589999 ACR589999:ACT589999 AMN589999:AMP589999 AWJ589999:AWL589999 BGF589999:BGH589999 BQB589999:BQD589999 BZX589999:BZZ589999 CJT589999:CJV589999 CTP589999:CTR589999 DDL589999:DDN589999 DNH589999:DNJ589999 DXD589999:DXF589999 EGZ589999:EHB589999 EQV589999:EQX589999 FAR589999:FAT589999 FKN589999:FKP589999 FUJ589999:FUL589999 GEF589999:GEH589999 GOB589999:GOD589999 GXX589999:GXZ589999 HHT589999:HHV589999 HRP589999:HRR589999 IBL589999:IBN589999 ILH589999:ILJ589999 IVD589999:IVF589999 JEZ589999:JFB589999 JOV589999:JOX589999 JYR589999:JYT589999 KIN589999:KIP589999 KSJ589999:KSL589999 LCF589999:LCH589999 LMB589999:LMD589999 LVX589999:LVZ589999 MFT589999:MFV589999 MPP589999:MPR589999 MZL589999:MZN589999 NJH589999:NJJ589999 NTD589999:NTF589999 OCZ589999:ODB589999 OMV589999:OMX589999 OWR589999:OWT589999 PGN589999:PGP589999 PQJ589999:PQL589999 QAF589999:QAH589999 QKB589999:QKD589999 QTX589999:QTZ589999 RDT589999:RDV589999 RNP589999:RNR589999 RXL589999:RXN589999 SHH589999:SHJ589999 SRD589999:SRF589999 TAZ589999:TBB589999 TKV589999:TKX589999 TUR589999:TUT589999 UEN589999:UEP589999 UOJ589999:UOL589999 UYF589999:UYH589999 VIB589999:VID589999 VRX589999:VRZ589999 WBT589999:WBV589999 WLP589999:WLR589999 WVL589999:WVN589999 D655535:F655535 IZ655535:JB655535 SV655535:SX655535 ACR655535:ACT655535 AMN655535:AMP655535 AWJ655535:AWL655535 BGF655535:BGH655535 BQB655535:BQD655535 BZX655535:BZZ655535 CJT655535:CJV655535 CTP655535:CTR655535 DDL655535:DDN655535 DNH655535:DNJ655535 DXD655535:DXF655535 EGZ655535:EHB655535 EQV655535:EQX655535 FAR655535:FAT655535 FKN655535:FKP655535 FUJ655535:FUL655535 GEF655535:GEH655535 GOB655535:GOD655535 GXX655535:GXZ655535 HHT655535:HHV655535 HRP655535:HRR655535 IBL655535:IBN655535 ILH655535:ILJ655535 IVD655535:IVF655535 JEZ655535:JFB655535 JOV655535:JOX655535 JYR655535:JYT655535 KIN655535:KIP655535 KSJ655535:KSL655535 LCF655535:LCH655535 LMB655535:LMD655535 LVX655535:LVZ655535 MFT655535:MFV655535 MPP655535:MPR655535 MZL655535:MZN655535 NJH655535:NJJ655535 NTD655535:NTF655535 OCZ655535:ODB655535 OMV655535:OMX655535 OWR655535:OWT655535 PGN655535:PGP655535 PQJ655535:PQL655535 QAF655535:QAH655535 QKB655535:QKD655535 QTX655535:QTZ655535 RDT655535:RDV655535 RNP655535:RNR655535 RXL655535:RXN655535 SHH655535:SHJ655535 SRD655535:SRF655535 TAZ655535:TBB655535 TKV655535:TKX655535 TUR655535:TUT655535 UEN655535:UEP655535 UOJ655535:UOL655535 UYF655535:UYH655535 VIB655535:VID655535 VRX655535:VRZ655535 WBT655535:WBV655535 WLP655535:WLR655535 WVL655535:WVN655535 D721071:F721071 IZ721071:JB721071 SV721071:SX721071 ACR721071:ACT721071 AMN721071:AMP721071 AWJ721071:AWL721071 BGF721071:BGH721071 BQB721071:BQD721071 BZX721071:BZZ721071 CJT721071:CJV721071 CTP721071:CTR721071 DDL721071:DDN721071 DNH721071:DNJ721071 DXD721071:DXF721071 EGZ721071:EHB721071 EQV721071:EQX721071 FAR721071:FAT721071 FKN721071:FKP721071 FUJ721071:FUL721071 GEF721071:GEH721071 GOB721071:GOD721071 GXX721071:GXZ721071 HHT721071:HHV721071 HRP721071:HRR721071 IBL721071:IBN721071 ILH721071:ILJ721071 IVD721071:IVF721071 JEZ721071:JFB721071 JOV721071:JOX721071 JYR721071:JYT721071 KIN721071:KIP721071 KSJ721071:KSL721071 LCF721071:LCH721071 LMB721071:LMD721071 LVX721071:LVZ721071 MFT721071:MFV721071 MPP721071:MPR721071 MZL721071:MZN721071 NJH721071:NJJ721071 NTD721071:NTF721071 OCZ721071:ODB721071 OMV721071:OMX721071 OWR721071:OWT721071 PGN721071:PGP721071 PQJ721071:PQL721071 QAF721071:QAH721071 QKB721071:QKD721071 QTX721071:QTZ721071 RDT721071:RDV721071 RNP721071:RNR721071 RXL721071:RXN721071 SHH721071:SHJ721071 SRD721071:SRF721071 TAZ721071:TBB721071 TKV721071:TKX721071 TUR721071:TUT721071 UEN721071:UEP721071 UOJ721071:UOL721071 UYF721071:UYH721071 VIB721071:VID721071 VRX721071:VRZ721071 WBT721071:WBV721071 WLP721071:WLR721071 WVL721071:WVN721071 D786607:F786607 IZ786607:JB786607 SV786607:SX786607 ACR786607:ACT786607 AMN786607:AMP786607 AWJ786607:AWL786607 BGF786607:BGH786607 BQB786607:BQD786607 BZX786607:BZZ786607 CJT786607:CJV786607 CTP786607:CTR786607 DDL786607:DDN786607 DNH786607:DNJ786607 DXD786607:DXF786607 EGZ786607:EHB786607 EQV786607:EQX786607 FAR786607:FAT786607 FKN786607:FKP786607 FUJ786607:FUL786607 GEF786607:GEH786607 GOB786607:GOD786607 GXX786607:GXZ786607 HHT786607:HHV786607 HRP786607:HRR786607 IBL786607:IBN786607 ILH786607:ILJ786607 IVD786607:IVF786607 JEZ786607:JFB786607 JOV786607:JOX786607 JYR786607:JYT786607 KIN786607:KIP786607 KSJ786607:KSL786607 LCF786607:LCH786607 LMB786607:LMD786607 LVX786607:LVZ786607 MFT786607:MFV786607 MPP786607:MPR786607 MZL786607:MZN786607 NJH786607:NJJ786607 NTD786607:NTF786607 OCZ786607:ODB786607 OMV786607:OMX786607 OWR786607:OWT786607 PGN786607:PGP786607 PQJ786607:PQL786607 QAF786607:QAH786607 QKB786607:QKD786607 QTX786607:QTZ786607 RDT786607:RDV786607 RNP786607:RNR786607 RXL786607:RXN786607 SHH786607:SHJ786607 SRD786607:SRF786607 TAZ786607:TBB786607 TKV786607:TKX786607 TUR786607:TUT786607 UEN786607:UEP786607 UOJ786607:UOL786607 UYF786607:UYH786607 VIB786607:VID786607 VRX786607:VRZ786607 WBT786607:WBV786607 WLP786607:WLR786607 WVL786607:WVN786607 D852143:F852143 IZ852143:JB852143 SV852143:SX852143 ACR852143:ACT852143 AMN852143:AMP852143 AWJ852143:AWL852143 BGF852143:BGH852143 BQB852143:BQD852143 BZX852143:BZZ852143 CJT852143:CJV852143 CTP852143:CTR852143 DDL852143:DDN852143 DNH852143:DNJ852143 DXD852143:DXF852143 EGZ852143:EHB852143 EQV852143:EQX852143 FAR852143:FAT852143 FKN852143:FKP852143 FUJ852143:FUL852143 GEF852143:GEH852143 GOB852143:GOD852143 GXX852143:GXZ852143 HHT852143:HHV852143 HRP852143:HRR852143 IBL852143:IBN852143 ILH852143:ILJ852143 IVD852143:IVF852143 JEZ852143:JFB852143 JOV852143:JOX852143 JYR852143:JYT852143 KIN852143:KIP852143 KSJ852143:KSL852143 LCF852143:LCH852143 LMB852143:LMD852143 LVX852143:LVZ852143 MFT852143:MFV852143 MPP852143:MPR852143 MZL852143:MZN852143 NJH852143:NJJ852143 NTD852143:NTF852143 OCZ852143:ODB852143 OMV852143:OMX852143 OWR852143:OWT852143 PGN852143:PGP852143 PQJ852143:PQL852143 QAF852143:QAH852143 QKB852143:QKD852143 QTX852143:QTZ852143 RDT852143:RDV852143 RNP852143:RNR852143 RXL852143:RXN852143 SHH852143:SHJ852143 SRD852143:SRF852143 TAZ852143:TBB852143 TKV852143:TKX852143 TUR852143:TUT852143 UEN852143:UEP852143 UOJ852143:UOL852143 UYF852143:UYH852143 VIB852143:VID852143 VRX852143:VRZ852143 WBT852143:WBV852143 WLP852143:WLR852143 WVL852143:WVN852143 D917679:F917679 IZ917679:JB917679 SV917679:SX917679 ACR917679:ACT917679 AMN917679:AMP917679 AWJ917679:AWL917679 BGF917679:BGH917679 BQB917679:BQD917679 BZX917679:BZZ917679 CJT917679:CJV917679 CTP917679:CTR917679 DDL917679:DDN917679 DNH917679:DNJ917679 DXD917679:DXF917679 EGZ917679:EHB917679 EQV917679:EQX917679 FAR917679:FAT917679 FKN917679:FKP917679 FUJ917679:FUL917679 GEF917679:GEH917679 GOB917679:GOD917679 GXX917679:GXZ917679 HHT917679:HHV917679 HRP917679:HRR917679 IBL917679:IBN917679 ILH917679:ILJ917679 IVD917679:IVF917679 JEZ917679:JFB917679 JOV917679:JOX917679 JYR917679:JYT917679 KIN917679:KIP917679 KSJ917679:KSL917679 LCF917679:LCH917679 LMB917679:LMD917679 LVX917679:LVZ917679 MFT917679:MFV917679 MPP917679:MPR917679 MZL917679:MZN917679 NJH917679:NJJ917679 NTD917679:NTF917679 OCZ917679:ODB917679 OMV917679:OMX917679 OWR917679:OWT917679 PGN917679:PGP917679 PQJ917679:PQL917679 QAF917679:QAH917679 QKB917679:QKD917679 QTX917679:QTZ917679 RDT917679:RDV917679 RNP917679:RNR917679 RXL917679:RXN917679 SHH917679:SHJ917679 SRD917679:SRF917679 TAZ917679:TBB917679 TKV917679:TKX917679 TUR917679:TUT917679 UEN917679:UEP917679 UOJ917679:UOL917679 UYF917679:UYH917679 VIB917679:VID917679 VRX917679:VRZ917679 WBT917679:WBV917679 WLP917679:WLR917679 WVL917679:WVN917679 D983215:F983215 IZ983215:JB983215 SV983215:SX983215 ACR983215:ACT983215 AMN983215:AMP983215 AWJ983215:AWL983215 BGF983215:BGH983215 BQB983215:BQD983215 BZX983215:BZZ983215 CJT983215:CJV983215 CTP983215:CTR983215 DDL983215:DDN983215 DNH983215:DNJ983215 DXD983215:DXF983215 EGZ983215:EHB983215 EQV983215:EQX983215 FAR983215:FAT983215 FKN983215:FKP983215 FUJ983215:FUL983215 GEF983215:GEH983215 GOB983215:GOD983215 GXX983215:GXZ983215 HHT983215:HHV983215 HRP983215:HRR983215 IBL983215:IBN983215 ILH983215:ILJ983215 IVD983215:IVF983215 JEZ983215:JFB983215 JOV983215:JOX983215 JYR983215:JYT983215 KIN983215:KIP983215 KSJ983215:KSL983215 LCF983215:LCH983215 LMB983215:LMD983215 LVX983215:LVZ983215 MFT983215:MFV983215 MPP983215:MPR983215 MZL983215:MZN983215 NJH983215:NJJ983215 NTD983215:NTF983215 OCZ983215:ODB983215 OMV983215:OMX983215 OWR983215:OWT983215 PGN983215:PGP983215 PQJ983215:PQL983215 QAF983215:QAH983215 QKB983215:QKD983215 QTX983215:QTZ983215 RDT983215:RDV983215 RNP983215:RNR983215 RXL983215:RXN983215 SHH983215:SHJ983215 SRD983215:SRF983215 TAZ983215:TBB983215 TKV983215:TKX983215 TUR983215:TUT983215 UEN983215:UEP983215 UOJ983215:UOL983215 UYF983215:UYH983215 VIB983215:VID983215 VRX983215:VRZ983215 WBT983215:WBV983215 WLP983215:WLR983215 WVL983215:WVN983215 E224:F224 JA224:JB224 SW224:SX224 ACS224:ACT224 AMO224:AMP224 AWK224:AWL224 BGG224:BGH224 BQC224:BQD224 BZY224:BZZ224 CJU224:CJV224 CTQ224:CTR224 DDM224:DDN224 DNI224:DNJ224 DXE224:DXF224 EHA224:EHB224 EQW224:EQX224 FAS224:FAT224 FKO224:FKP224 FUK224:FUL224 GEG224:GEH224 GOC224:GOD224 GXY224:GXZ224 HHU224:HHV224 HRQ224:HRR224 IBM224:IBN224 ILI224:ILJ224 IVE224:IVF224 JFA224:JFB224 JOW224:JOX224 JYS224:JYT224 KIO224:KIP224 KSK224:KSL224 LCG224:LCH224 LMC224:LMD224 LVY224:LVZ224 MFU224:MFV224 MPQ224:MPR224 MZM224:MZN224 NJI224:NJJ224 NTE224:NTF224 ODA224:ODB224 OMW224:OMX224 OWS224:OWT224 PGO224:PGP224 PQK224:PQL224 QAG224:QAH224 QKC224:QKD224 QTY224:QTZ224 RDU224:RDV224 RNQ224:RNR224 RXM224:RXN224 SHI224:SHJ224 SRE224:SRF224 TBA224:TBB224 TKW224:TKX224 TUS224:TUT224 UEO224:UEP224 UOK224:UOL224 UYG224:UYH224 VIC224:VID224 VRY224:VRZ224 WBU224:WBV224 WLQ224:WLR224 WVM224:WVN224 E65759:F65759 JA65759:JB65759 SW65759:SX65759 ACS65759:ACT65759 AMO65759:AMP65759 AWK65759:AWL65759 BGG65759:BGH65759 BQC65759:BQD65759 BZY65759:BZZ65759 CJU65759:CJV65759 CTQ65759:CTR65759 DDM65759:DDN65759 DNI65759:DNJ65759 DXE65759:DXF65759 EHA65759:EHB65759 EQW65759:EQX65759 FAS65759:FAT65759 FKO65759:FKP65759 FUK65759:FUL65759 GEG65759:GEH65759 GOC65759:GOD65759 GXY65759:GXZ65759 HHU65759:HHV65759 HRQ65759:HRR65759 IBM65759:IBN65759 ILI65759:ILJ65759 IVE65759:IVF65759 JFA65759:JFB65759 JOW65759:JOX65759 JYS65759:JYT65759 KIO65759:KIP65759 KSK65759:KSL65759 LCG65759:LCH65759 LMC65759:LMD65759 LVY65759:LVZ65759 MFU65759:MFV65759 MPQ65759:MPR65759 MZM65759:MZN65759 NJI65759:NJJ65759 NTE65759:NTF65759 ODA65759:ODB65759 OMW65759:OMX65759 OWS65759:OWT65759 PGO65759:PGP65759 PQK65759:PQL65759 QAG65759:QAH65759 QKC65759:QKD65759 QTY65759:QTZ65759 RDU65759:RDV65759 RNQ65759:RNR65759 RXM65759:RXN65759 SHI65759:SHJ65759 SRE65759:SRF65759 TBA65759:TBB65759 TKW65759:TKX65759 TUS65759:TUT65759 UEO65759:UEP65759 UOK65759:UOL65759 UYG65759:UYH65759 VIC65759:VID65759 VRY65759:VRZ65759 WBU65759:WBV65759 WLQ65759:WLR65759 WVM65759:WVN65759 E131295:F131295 JA131295:JB131295 SW131295:SX131295 ACS131295:ACT131295 AMO131295:AMP131295 AWK131295:AWL131295 BGG131295:BGH131295 BQC131295:BQD131295 BZY131295:BZZ131295 CJU131295:CJV131295 CTQ131295:CTR131295 DDM131295:DDN131295 DNI131295:DNJ131295 DXE131295:DXF131295 EHA131295:EHB131295 EQW131295:EQX131295 FAS131295:FAT131295 FKO131295:FKP131295 FUK131295:FUL131295 GEG131295:GEH131295 GOC131295:GOD131295 GXY131295:GXZ131295 HHU131295:HHV131295 HRQ131295:HRR131295 IBM131295:IBN131295 ILI131295:ILJ131295 IVE131295:IVF131295 JFA131295:JFB131295 JOW131295:JOX131295 JYS131295:JYT131295 KIO131295:KIP131295 KSK131295:KSL131295 LCG131295:LCH131295 LMC131295:LMD131295 LVY131295:LVZ131295 MFU131295:MFV131295 MPQ131295:MPR131295 MZM131295:MZN131295 NJI131295:NJJ131295 NTE131295:NTF131295 ODA131295:ODB131295 OMW131295:OMX131295 OWS131295:OWT131295 PGO131295:PGP131295 PQK131295:PQL131295 QAG131295:QAH131295 QKC131295:QKD131295 QTY131295:QTZ131295 RDU131295:RDV131295 RNQ131295:RNR131295 RXM131295:RXN131295 SHI131295:SHJ131295 SRE131295:SRF131295 TBA131295:TBB131295 TKW131295:TKX131295 TUS131295:TUT131295 UEO131295:UEP131295 UOK131295:UOL131295 UYG131295:UYH131295 VIC131295:VID131295 VRY131295:VRZ131295 WBU131295:WBV131295 WLQ131295:WLR131295 WVM131295:WVN131295 E196831:F196831 JA196831:JB196831 SW196831:SX196831 ACS196831:ACT196831 AMO196831:AMP196831 AWK196831:AWL196831 BGG196831:BGH196831 BQC196831:BQD196831 BZY196831:BZZ196831 CJU196831:CJV196831 CTQ196831:CTR196831 DDM196831:DDN196831 DNI196831:DNJ196831 DXE196831:DXF196831 EHA196831:EHB196831 EQW196831:EQX196831 FAS196831:FAT196831 FKO196831:FKP196831 FUK196831:FUL196831 GEG196831:GEH196831 GOC196831:GOD196831 GXY196831:GXZ196831 HHU196831:HHV196831 HRQ196831:HRR196831 IBM196831:IBN196831 ILI196831:ILJ196831 IVE196831:IVF196831 JFA196831:JFB196831 JOW196831:JOX196831 JYS196831:JYT196831 KIO196831:KIP196831 KSK196831:KSL196831 LCG196831:LCH196831 LMC196831:LMD196831 LVY196831:LVZ196831 MFU196831:MFV196831 MPQ196831:MPR196831 MZM196831:MZN196831 NJI196831:NJJ196831 NTE196831:NTF196831 ODA196831:ODB196831 OMW196831:OMX196831 OWS196831:OWT196831 PGO196831:PGP196831 PQK196831:PQL196831 QAG196831:QAH196831 QKC196831:QKD196831 QTY196831:QTZ196831 RDU196831:RDV196831 RNQ196831:RNR196831 RXM196831:RXN196831 SHI196831:SHJ196831 SRE196831:SRF196831 TBA196831:TBB196831 TKW196831:TKX196831 TUS196831:TUT196831 UEO196831:UEP196831 UOK196831:UOL196831 UYG196831:UYH196831 VIC196831:VID196831 VRY196831:VRZ196831 WBU196831:WBV196831 WLQ196831:WLR196831 WVM196831:WVN196831 E262367:F262367 JA262367:JB262367 SW262367:SX262367 ACS262367:ACT262367 AMO262367:AMP262367 AWK262367:AWL262367 BGG262367:BGH262367 BQC262367:BQD262367 BZY262367:BZZ262367 CJU262367:CJV262367 CTQ262367:CTR262367 DDM262367:DDN262367 DNI262367:DNJ262367 DXE262367:DXF262367 EHA262367:EHB262367 EQW262367:EQX262367 FAS262367:FAT262367 FKO262367:FKP262367 FUK262367:FUL262367 GEG262367:GEH262367 GOC262367:GOD262367 GXY262367:GXZ262367 HHU262367:HHV262367 HRQ262367:HRR262367 IBM262367:IBN262367 ILI262367:ILJ262367 IVE262367:IVF262367 JFA262367:JFB262367 JOW262367:JOX262367 JYS262367:JYT262367 KIO262367:KIP262367 KSK262367:KSL262367 LCG262367:LCH262367 LMC262367:LMD262367 LVY262367:LVZ262367 MFU262367:MFV262367 MPQ262367:MPR262367 MZM262367:MZN262367 NJI262367:NJJ262367 NTE262367:NTF262367 ODA262367:ODB262367 OMW262367:OMX262367 OWS262367:OWT262367 PGO262367:PGP262367 PQK262367:PQL262367 QAG262367:QAH262367 QKC262367:QKD262367 QTY262367:QTZ262367 RDU262367:RDV262367 RNQ262367:RNR262367 RXM262367:RXN262367 SHI262367:SHJ262367 SRE262367:SRF262367 TBA262367:TBB262367 TKW262367:TKX262367 TUS262367:TUT262367 UEO262367:UEP262367 UOK262367:UOL262367 UYG262367:UYH262367 VIC262367:VID262367 VRY262367:VRZ262367 WBU262367:WBV262367 WLQ262367:WLR262367 WVM262367:WVN262367 E327903:F327903 JA327903:JB327903 SW327903:SX327903 ACS327903:ACT327903 AMO327903:AMP327903 AWK327903:AWL327903 BGG327903:BGH327903 BQC327903:BQD327903 BZY327903:BZZ327903 CJU327903:CJV327903 CTQ327903:CTR327903 DDM327903:DDN327903 DNI327903:DNJ327903 DXE327903:DXF327903 EHA327903:EHB327903 EQW327903:EQX327903 FAS327903:FAT327903 FKO327903:FKP327903 FUK327903:FUL327903 GEG327903:GEH327903 GOC327903:GOD327903 GXY327903:GXZ327903 HHU327903:HHV327903 HRQ327903:HRR327903 IBM327903:IBN327903 ILI327903:ILJ327903 IVE327903:IVF327903 JFA327903:JFB327903 JOW327903:JOX327903 JYS327903:JYT327903 KIO327903:KIP327903 KSK327903:KSL327903 LCG327903:LCH327903 LMC327903:LMD327903 LVY327903:LVZ327903 MFU327903:MFV327903 MPQ327903:MPR327903 MZM327903:MZN327903 NJI327903:NJJ327903 NTE327903:NTF327903 ODA327903:ODB327903 OMW327903:OMX327903 OWS327903:OWT327903 PGO327903:PGP327903 PQK327903:PQL327903 QAG327903:QAH327903 QKC327903:QKD327903 QTY327903:QTZ327903 RDU327903:RDV327903 RNQ327903:RNR327903 RXM327903:RXN327903 SHI327903:SHJ327903 SRE327903:SRF327903 TBA327903:TBB327903 TKW327903:TKX327903 TUS327903:TUT327903 UEO327903:UEP327903 UOK327903:UOL327903 UYG327903:UYH327903 VIC327903:VID327903 VRY327903:VRZ327903 WBU327903:WBV327903 WLQ327903:WLR327903 WVM327903:WVN327903 E393439:F393439 JA393439:JB393439 SW393439:SX393439 ACS393439:ACT393439 AMO393439:AMP393439 AWK393439:AWL393439 BGG393439:BGH393439 BQC393439:BQD393439 BZY393439:BZZ393439 CJU393439:CJV393439 CTQ393439:CTR393439 DDM393439:DDN393439 DNI393439:DNJ393439 DXE393439:DXF393439 EHA393439:EHB393439 EQW393439:EQX393439 FAS393439:FAT393439 FKO393439:FKP393439 FUK393439:FUL393439 GEG393439:GEH393439 GOC393439:GOD393439 GXY393439:GXZ393439 HHU393439:HHV393439 HRQ393439:HRR393439 IBM393439:IBN393439 ILI393439:ILJ393439 IVE393439:IVF393439 JFA393439:JFB393439 JOW393439:JOX393439 JYS393439:JYT393439 KIO393439:KIP393439 KSK393439:KSL393439 LCG393439:LCH393439 LMC393439:LMD393439 LVY393439:LVZ393439 MFU393439:MFV393439 MPQ393439:MPR393439 MZM393439:MZN393439 NJI393439:NJJ393439 NTE393439:NTF393439 ODA393439:ODB393439 OMW393439:OMX393439 OWS393439:OWT393439 PGO393439:PGP393439 PQK393439:PQL393439 QAG393439:QAH393439 QKC393439:QKD393439 QTY393439:QTZ393439 RDU393439:RDV393439 RNQ393439:RNR393439 RXM393439:RXN393439 SHI393439:SHJ393439 SRE393439:SRF393439 TBA393439:TBB393439 TKW393439:TKX393439 TUS393439:TUT393439 UEO393439:UEP393439 UOK393439:UOL393439 UYG393439:UYH393439 VIC393439:VID393439 VRY393439:VRZ393439 WBU393439:WBV393439 WLQ393439:WLR393439 WVM393439:WVN393439 E458975:F458975 JA458975:JB458975 SW458975:SX458975 ACS458975:ACT458975 AMO458975:AMP458975 AWK458975:AWL458975 BGG458975:BGH458975 BQC458975:BQD458975 BZY458975:BZZ458975 CJU458975:CJV458975 CTQ458975:CTR458975 DDM458975:DDN458975 DNI458975:DNJ458975 DXE458975:DXF458975 EHA458975:EHB458975 EQW458975:EQX458975 FAS458975:FAT458975 FKO458975:FKP458975 FUK458975:FUL458975 GEG458975:GEH458975 GOC458975:GOD458975 GXY458975:GXZ458975 HHU458975:HHV458975 HRQ458975:HRR458975 IBM458975:IBN458975 ILI458975:ILJ458975 IVE458975:IVF458975 JFA458975:JFB458975 JOW458975:JOX458975 JYS458975:JYT458975 KIO458975:KIP458975 KSK458975:KSL458975 LCG458975:LCH458975 LMC458975:LMD458975 LVY458975:LVZ458975 MFU458975:MFV458975 MPQ458975:MPR458975 MZM458975:MZN458975 NJI458975:NJJ458975 NTE458975:NTF458975 ODA458975:ODB458975 OMW458975:OMX458975 OWS458975:OWT458975 PGO458975:PGP458975 PQK458975:PQL458975 QAG458975:QAH458975 QKC458975:QKD458975 QTY458975:QTZ458975 RDU458975:RDV458975 RNQ458975:RNR458975 RXM458975:RXN458975 SHI458975:SHJ458975 SRE458975:SRF458975 TBA458975:TBB458975 TKW458975:TKX458975 TUS458975:TUT458975 UEO458975:UEP458975 UOK458975:UOL458975 UYG458975:UYH458975 VIC458975:VID458975 VRY458975:VRZ458975 WBU458975:WBV458975 WLQ458975:WLR458975 WVM458975:WVN458975 E524511:F524511 JA524511:JB524511 SW524511:SX524511 ACS524511:ACT524511 AMO524511:AMP524511 AWK524511:AWL524511 BGG524511:BGH524511 BQC524511:BQD524511 BZY524511:BZZ524511 CJU524511:CJV524511 CTQ524511:CTR524511 DDM524511:DDN524511 DNI524511:DNJ524511 DXE524511:DXF524511 EHA524511:EHB524511 EQW524511:EQX524511 FAS524511:FAT524511 FKO524511:FKP524511 FUK524511:FUL524511 GEG524511:GEH524511 GOC524511:GOD524511 GXY524511:GXZ524511 HHU524511:HHV524511 HRQ524511:HRR524511 IBM524511:IBN524511 ILI524511:ILJ524511 IVE524511:IVF524511 JFA524511:JFB524511 JOW524511:JOX524511 JYS524511:JYT524511 KIO524511:KIP524511 KSK524511:KSL524511 LCG524511:LCH524511 LMC524511:LMD524511 LVY524511:LVZ524511 MFU524511:MFV524511 MPQ524511:MPR524511 MZM524511:MZN524511 NJI524511:NJJ524511 NTE524511:NTF524511 ODA524511:ODB524511 OMW524511:OMX524511 OWS524511:OWT524511 PGO524511:PGP524511 PQK524511:PQL524511 QAG524511:QAH524511 QKC524511:QKD524511 QTY524511:QTZ524511 RDU524511:RDV524511 RNQ524511:RNR524511 RXM524511:RXN524511 SHI524511:SHJ524511 SRE524511:SRF524511 TBA524511:TBB524511 TKW524511:TKX524511 TUS524511:TUT524511 UEO524511:UEP524511 UOK524511:UOL524511 UYG524511:UYH524511 VIC524511:VID524511 VRY524511:VRZ524511 WBU524511:WBV524511 WLQ524511:WLR524511 WVM524511:WVN524511 E590047:F590047 JA590047:JB590047 SW590047:SX590047 ACS590047:ACT590047 AMO590047:AMP590047 AWK590047:AWL590047 BGG590047:BGH590047 BQC590047:BQD590047 BZY590047:BZZ590047 CJU590047:CJV590047 CTQ590047:CTR590047 DDM590047:DDN590047 DNI590047:DNJ590047 DXE590047:DXF590047 EHA590047:EHB590047 EQW590047:EQX590047 FAS590047:FAT590047 FKO590047:FKP590047 FUK590047:FUL590047 GEG590047:GEH590047 GOC590047:GOD590047 GXY590047:GXZ590047 HHU590047:HHV590047 HRQ590047:HRR590047 IBM590047:IBN590047 ILI590047:ILJ590047 IVE590047:IVF590047 JFA590047:JFB590047 JOW590047:JOX590047 JYS590047:JYT590047 KIO590047:KIP590047 KSK590047:KSL590047 LCG590047:LCH590047 LMC590047:LMD590047 LVY590047:LVZ590047 MFU590047:MFV590047 MPQ590047:MPR590047 MZM590047:MZN590047 NJI590047:NJJ590047 NTE590047:NTF590047 ODA590047:ODB590047 OMW590047:OMX590047 OWS590047:OWT590047 PGO590047:PGP590047 PQK590047:PQL590047 QAG590047:QAH590047 QKC590047:QKD590047 QTY590047:QTZ590047 RDU590047:RDV590047 RNQ590047:RNR590047 RXM590047:RXN590047 SHI590047:SHJ590047 SRE590047:SRF590047 TBA590047:TBB590047 TKW590047:TKX590047 TUS590047:TUT590047 UEO590047:UEP590047 UOK590047:UOL590047 UYG590047:UYH590047 VIC590047:VID590047 VRY590047:VRZ590047 WBU590047:WBV590047 WLQ590047:WLR590047 WVM590047:WVN590047 E655583:F655583 JA655583:JB655583 SW655583:SX655583 ACS655583:ACT655583 AMO655583:AMP655583 AWK655583:AWL655583 BGG655583:BGH655583 BQC655583:BQD655583 BZY655583:BZZ655583 CJU655583:CJV655583 CTQ655583:CTR655583 DDM655583:DDN655583 DNI655583:DNJ655583 DXE655583:DXF655583 EHA655583:EHB655583 EQW655583:EQX655583 FAS655583:FAT655583 FKO655583:FKP655583 FUK655583:FUL655583 GEG655583:GEH655583 GOC655583:GOD655583 GXY655583:GXZ655583 HHU655583:HHV655583 HRQ655583:HRR655583 IBM655583:IBN655583 ILI655583:ILJ655583 IVE655583:IVF655583 JFA655583:JFB655583 JOW655583:JOX655583 JYS655583:JYT655583 KIO655583:KIP655583 KSK655583:KSL655583 LCG655583:LCH655583 LMC655583:LMD655583 LVY655583:LVZ655583 MFU655583:MFV655583 MPQ655583:MPR655583 MZM655583:MZN655583 NJI655583:NJJ655583 NTE655583:NTF655583 ODA655583:ODB655583 OMW655583:OMX655583 OWS655583:OWT655583 PGO655583:PGP655583 PQK655583:PQL655583 QAG655583:QAH655583 QKC655583:QKD655583 QTY655583:QTZ655583 RDU655583:RDV655583 RNQ655583:RNR655583 RXM655583:RXN655583 SHI655583:SHJ655583 SRE655583:SRF655583 TBA655583:TBB655583 TKW655583:TKX655583 TUS655583:TUT655583 UEO655583:UEP655583 UOK655583:UOL655583 UYG655583:UYH655583 VIC655583:VID655583 VRY655583:VRZ655583 WBU655583:WBV655583 WLQ655583:WLR655583 WVM655583:WVN655583 E721119:F721119 JA721119:JB721119 SW721119:SX721119 ACS721119:ACT721119 AMO721119:AMP721119 AWK721119:AWL721119 BGG721119:BGH721119 BQC721119:BQD721119 BZY721119:BZZ721119 CJU721119:CJV721119 CTQ721119:CTR721119 DDM721119:DDN721119 DNI721119:DNJ721119 DXE721119:DXF721119 EHA721119:EHB721119 EQW721119:EQX721119 FAS721119:FAT721119 FKO721119:FKP721119 FUK721119:FUL721119 GEG721119:GEH721119 GOC721119:GOD721119 GXY721119:GXZ721119 HHU721119:HHV721119 HRQ721119:HRR721119 IBM721119:IBN721119 ILI721119:ILJ721119 IVE721119:IVF721119 JFA721119:JFB721119 JOW721119:JOX721119 JYS721119:JYT721119 KIO721119:KIP721119 KSK721119:KSL721119 LCG721119:LCH721119 LMC721119:LMD721119 LVY721119:LVZ721119 MFU721119:MFV721119 MPQ721119:MPR721119 MZM721119:MZN721119 NJI721119:NJJ721119 NTE721119:NTF721119 ODA721119:ODB721119 OMW721119:OMX721119 OWS721119:OWT721119 PGO721119:PGP721119 PQK721119:PQL721119 QAG721119:QAH721119 QKC721119:QKD721119 QTY721119:QTZ721119 RDU721119:RDV721119 RNQ721119:RNR721119 RXM721119:RXN721119 SHI721119:SHJ721119 SRE721119:SRF721119 TBA721119:TBB721119 TKW721119:TKX721119 TUS721119:TUT721119 UEO721119:UEP721119 UOK721119:UOL721119 UYG721119:UYH721119 VIC721119:VID721119 VRY721119:VRZ721119 WBU721119:WBV721119 WLQ721119:WLR721119 WVM721119:WVN721119 E786655:F786655 JA786655:JB786655 SW786655:SX786655 ACS786655:ACT786655 AMO786655:AMP786655 AWK786655:AWL786655 BGG786655:BGH786655 BQC786655:BQD786655 BZY786655:BZZ786655 CJU786655:CJV786655 CTQ786655:CTR786655 DDM786655:DDN786655 DNI786655:DNJ786655 DXE786655:DXF786655 EHA786655:EHB786655 EQW786655:EQX786655 FAS786655:FAT786655 FKO786655:FKP786655 FUK786655:FUL786655 GEG786655:GEH786655 GOC786655:GOD786655 GXY786655:GXZ786655 HHU786655:HHV786655 HRQ786655:HRR786655 IBM786655:IBN786655 ILI786655:ILJ786655 IVE786655:IVF786655 JFA786655:JFB786655 JOW786655:JOX786655 JYS786655:JYT786655 KIO786655:KIP786655 KSK786655:KSL786655 LCG786655:LCH786655 LMC786655:LMD786655 LVY786655:LVZ786655 MFU786655:MFV786655 MPQ786655:MPR786655 MZM786655:MZN786655 NJI786655:NJJ786655 NTE786655:NTF786655 ODA786655:ODB786655 OMW786655:OMX786655 OWS786655:OWT786655 PGO786655:PGP786655 PQK786655:PQL786655 QAG786655:QAH786655 QKC786655:QKD786655 QTY786655:QTZ786655 RDU786655:RDV786655 RNQ786655:RNR786655 RXM786655:RXN786655 SHI786655:SHJ786655 SRE786655:SRF786655 TBA786655:TBB786655 TKW786655:TKX786655 TUS786655:TUT786655 UEO786655:UEP786655 UOK786655:UOL786655 UYG786655:UYH786655 VIC786655:VID786655 VRY786655:VRZ786655 WBU786655:WBV786655 WLQ786655:WLR786655 WVM786655:WVN786655 E852191:F852191 JA852191:JB852191 SW852191:SX852191 ACS852191:ACT852191 AMO852191:AMP852191 AWK852191:AWL852191 BGG852191:BGH852191 BQC852191:BQD852191 BZY852191:BZZ852191 CJU852191:CJV852191 CTQ852191:CTR852191 DDM852191:DDN852191 DNI852191:DNJ852191 DXE852191:DXF852191 EHA852191:EHB852191 EQW852191:EQX852191 FAS852191:FAT852191 FKO852191:FKP852191 FUK852191:FUL852191 GEG852191:GEH852191 GOC852191:GOD852191 GXY852191:GXZ852191 HHU852191:HHV852191 HRQ852191:HRR852191 IBM852191:IBN852191 ILI852191:ILJ852191 IVE852191:IVF852191 JFA852191:JFB852191 JOW852191:JOX852191 JYS852191:JYT852191 KIO852191:KIP852191 KSK852191:KSL852191 LCG852191:LCH852191 LMC852191:LMD852191 LVY852191:LVZ852191 MFU852191:MFV852191 MPQ852191:MPR852191 MZM852191:MZN852191 NJI852191:NJJ852191 NTE852191:NTF852191 ODA852191:ODB852191 OMW852191:OMX852191 OWS852191:OWT852191 PGO852191:PGP852191 PQK852191:PQL852191 QAG852191:QAH852191 QKC852191:QKD852191 QTY852191:QTZ852191 RDU852191:RDV852191 RNQ852191:RNR852191 RXM852191:RXN852191 SHI852191:SHJ852191 SRE852191:SRF852191 TBA852191:TBB852191 TKW852191:TKX852191 TUS852191:TUT852191 UEO852191:UEP852191 UOK852191:UOL852191 UYG852191:UYH852191 VIC852191:VID852191 VRY852191:VRZ852191 WBU852191:WBV852191 WLQ852191:WLR852191 WVM852191:WVN852191 E917727:F917727 JA917727:JB917727 SW917727:SX917727 ACS917727:ACT917727 AMO917727:AMP917727 AWK917727:AWL917727 BGG917727:BGH917727 BQC917727:BQD917727 BZY917727:BZZ917727 CJU917727:CJV917727 CTQ917727:CTR917727 DDM917727:DDN917727 DNI917727:DNJ917727 DXE917727:DXF917727 EHA917727:EHB917727 EQW917727:EQX917727 FAS917727:FAT917727 FKO917727:FKP917727 FUK917727:FUL917727 GEG917727:GEH917727 GOC917727:GOD917727 GXY917727:GXZ917727 HHU917727:HHV917727 HRQ917727:HRR917727 IBM917727:IBN917727 ILI917727:ILJ917727 IVE917727:IVF917727 JFA917727:JFB917727 JOW917727:JOX917727 JYS917727:JYT917727 KIO917727:KIP917727 KSK917727:KSL917727 LCG917727:LCH917727 LMC917727:LMD917727 LVY917727:LVZ917727 MFU917727:MFV917727 MPQ917727:MPR917727 MZM917727:MZN917727 NJI917727:NJJ917727 NTE917727:NTF917727 ODA917727:ODB917727 OMW917727:OMX917727 OWS917727:OWT917727 PGO917727:PGP917727 PQK917727:PQL917727 QAG917727:QAH917727 QKC917727:QKD917727 QTY917727:QTZ917727 RDU917727:RDV917727 RNQ917727:RNR917727 RXM917727:RXN917727 SHI917727:SHJ917727 SRE917727:SRF917727 TBA917727:TBB917727 TKW917727:TKX917727 TUS917727:TUT917727 UEO917727:UEP917727 UOK917727:UOL917727 UYG917727:UYH917727 VIC917727:VID917727 VRY917727:VRZ917727 WBU917727:WBV917727 WLQ917727:WLR917727 WVM917727:WVN917727 E983263:F983263 JA983263:JB983263 SW983263:SX983263 ACS983263:ACT983263 AMO983263:AMP983263 AWK983263:AWL983263 BGG983263:BGH983263 BQC983263:BQD983263 BZY983263:BZZ983263 CJU983263:CJV983263 CTQ983263:CTR983263 DDM983263:DDN983263 DNI983263:DNJ983263 DXE983263:DXF983263 EHA983263:EHB983263 EQW983263:EQX983263 FAS983263:FAT983263 FKO983263:FKP983263 FUK983263:FUL983263 GEG983263:GEH983263 GOC983263:GOD983263 GXY983263:GXZ983263 HHU983263:HHV983263 HRQ983263:HRR983263 IBM983263:IBN983263 ILI983263:ILJ983263 IVE983263:IVF983263 JFA983263:JFB983263 JOW983263:JOX983263 JYS983263:JYT983263 KIO983263:KIP983263 KSK983263:KSL983263 LCG983263:LCH983263 LMC983263:LMD983263 LVY983263:LVZ983263 MFU983263:MFV983263 MPQ983263:MPR983263 MZM983263:MZN983263 NJI983263:NJJ983263 NTE983263:NTF983263 ODA983263:ODB983263 OMW983263:OMX983263 OWS983263:OWT983263 PGO983263:PGP983263 PQK983263:PQL983263 QAG983263:QAH983263 QKC983263:QKD983263 QTY983263:QTZ983263 RDU983263:RDV983263 RNQ983263:RNR983263 RXM983263:RXN983263 SHI983263:SHJ983263 SRE983263:SRF983263 TBA983263:TBB983263 TKW983263:TKX983263 TUS983263:TUT983263 UEO983263:UEP983263 UOK983263:UOL983263 UYG983263:UYH983263 VIC983263:VID983263 VRY983263:VRZ983263 WBU983263:WBV983263 WLQ983263:WLR983263 WVM983263:WVN983263 E231:F231 JA231:JB231 SW231:SX231 ACS231:ACT231 AMO231:AMP231 AWK231:AWL231 BGG231:BGH231 BQC231:BQD231 BZY231:BZZ231 CJU231:CJV231 CTQ231:CTR231 DDM231:DDN231 DNI231:DNJ231 DXE231:DXF231 EHA231:EHB231 EQW231:EQX231 FAS231:FAT231 FKO231:FKP231 FUK231:FUL231 GEG231:GEH231 GOC231:GOD231 GXY231:GXZ231 HHU231:HHV231 HRQ231:HRR231 IBM231:IBN231 ILI231:ILJ231 IVE231:IVF231 JFA231:JFB231 JOW231:JOX231 JYS231:JYT231 KIO231:KIP231 KSK231:KSL231 LCG231:LCH231 LMC231:LMD231 LVY231:LVZ231 MFU231:MFV231 MPQ231:MPR231 MZM231:MZN231 NJI231:NJJ231 NTE231:NTF231 ODA231:ODB231 OMW231:OMX231 OWS231:OWT231 PGO231:PGP231 PQK231:PQL231 QAG231:QAH231 QKC231:QKD231 QTY231:QTZ231 RDU231:RDV231 RNQ231:RNR231 RXM231:RXN231 SHI231:SHJ231 SRE231:SRF231 TBA231:TBB231 TKW231:TKX231 TUS231:TUT231 UEO231:UEP231 UOK231:UOL231 UYG231:UYH231 VIC231:VID231 VRY231:VRZ231 WBU231:WBV231 WLQ231:WLR231 WVM231:WVN231 E65766:F65768 JA65766:JB65768 SW65766:SX65768 ACS65766:ACT65768 AMO65766:AMP65768 AWK65766:AWL65768 BGG65766:BGH65768 BQC65766:BQD65768 BZY65766:BZZ65768 CJU65766:CJV65768 CTQ65766:CTR65768 DDM65766:DDN65768 DNI65766:DNJ65768 DXE65766:DXF65768 EHA65766:EHB65768 EQW65766:EQX65768 FAS65766:FAT65768 FKO65766:FKP65768 FUK65766:FUL65768 GEG65766:GEH65768 GOC65766:GOD65768 GXY65766:GXZ65768 HHU65766:HHV65768 HRQ65766:HRR65768 IBM65766:IBN65768 ILI65766:ILJ65768 IVE65766:IVF65768 JFA65766:JFB65768 JOW65766:JOX65768 JYS65766:JYT65768 KIO65766:KIP65768 KSK65766:KSL65768 LCG65766:LCH65768 LMC65766:LMD65768 LVY65766:LVZ65768 MFU65766:MFV65768 MPQ65766:MPR65768 MZM65766:MZN65768 NJI65766:NJJ65768 NTE65766:NTF65768 ODA65766:ODB65768 OMW65766:OMX65768 OWS65766:OWT65768 PGO65766:PGP65768 PQK65766:PQL65768 QAG65766:QAH65768 QKC65766:QKD65768 QTY65766:QTZ65768 RDU65766:RDV65768 RNQ65766:RNR65768 RXM65766:RXN65768 SHI65766:SHJ65768 SRE65766:SRF65768 TBA65766:TBB65768 TKW65766:TKX65768 TUS65766:TUT65768 UEO65766:UEP65768 UOK65766:UOL65768 UYG65766:UYH65768 VIC65766:VID65768 VRY65766:VRZ65768 WBU65766:WBV65768 WLQ65766:WLR65768 WVM65766:WVN65768 E131302:F131304 JA131302:JB131304 SW131302:SX131304 ACS131302:ACT131304 AMO131302:AMP131304 AWK131302:AWL131304 BGG131302:BGH131304 BQC131302:BQD131304 BZY131302:BZZ131304 CJU131302:CJV131304 CTQ131302:CTR131304 DDM131302:DDN131304 DNI131302:DNJ131304 DXE131302:DXF131304 EHA131302:EHB131304 EQW131302:EQX131304 FAS131302:FAT131304 FKO131302:FKP131304 FUK131302:FUL131304 GEG131302:GEH131304 GOC131302:GOD131304 GXY131302:GXZ131304 HHU131302:HHV131304 HRQ131302:HRR131304 IBM131302:IBN131304 ILI131302:ILJ131304 IVE131302:IVF131304 JFA131302:JFB131304 JOW131302:JOX131304 JYS131302:JYT131304 KIO131302:KIP131304 KSK131302:KSL131304 LCG131302:LCH131304 LMC131302:LMD131304 LVY131302:LVZ131304 MFU131302:MFV131304 MPQ131302:MPR131304 MZM131302:MZN131304 NJI131302:NJJ131304 NTE131302:NTF131304 ODA131302:ODB131304 OMW131302:OMX131304 OWS131302:OWT131304 PGO131302:PGP131304 PQK131302:PQL131304 QAG131302:QAH131304 QKC131302:QKD131304 QTY131302:QTZ131304 RDU131302:RDV131304 RNQ131302:RNR131304 RXM131302:RXN131304 SHI131302:SHJ131304 SRE131302:SRF131304 TBA131302:TBB131304 TKW131302:TKX131304 TUS131302:TUT131304 UEO131302:UEP131304 UOK131302:UOL131304 UYG131302:UYH131304 VIC131302:VID131304 VRY131302:VRZ131304 WBU131302:WBV131304 WLQ131302:WLR131304 WVM131302:WVN131304 E196838:F196840 JA196838:JB196840 SW196838:SX196840 ACS196838:ACT196840 AMO196838:AMP196840 AWK196838:AWL196840 BGG196838:BGH196840 BQC196838:BQD196840 BZY196838:BZZ196840 CJU196838:CJV196840 CTQ196838:CTR196840 DDM196838:DDN196840 DNI196838:DNJ196840 DXE196838:DXF196840 EHA196838:EHB196840 EQW196838:EQX196840 FAS196838:FAT196840 FKO196838:FKP196840 FUK196838:FUL196840 GEG196838:GEH196840 GOC196838:GOD196840 GXY196838:GXZ196840 HHU196838:HHV196840 HRQ196838:HRR196840 IBM196838:IBN196840 ILI196838:ILJ196840 IVE196838:IVF196840 JFA196838:JFB196840 JOW196838:JOX196840 JYS196838:JYT196840 KIO196838:KIP196840 KSK196838:KSL196840 LCG196838:LCH196840 LMC196838:LMD196840 LVY196838:LVZ196840 MFU196838:MFV196840 MPQ196838:MPR196840 MZM196838:MZN196840 NJI196838:NJJ196840 NTE196838:NTF196840 ODA196838:ODB196840 OMW196838:OMX196840 OWS196838:OWT196840 PGO196838:PGP196840 PQK196838:PQL196840 QAG196838:QAH196840 QKC196838:QKD196840 QTY196838:QTZ196840 RDU196838:RDV196840 RNQ196838:RNR196840 RXM196838:RXN196840 SHI196838:SHJ196840 SRE196838:SRF196840 TBA196838:TBB196840 TKW196838:TKX196840 TUS196838:TUT196840 UEO196838:UEP196840 UOK196838:UOL196840 UYG196838:UYH196840 VIC196838:VID196840 VRY196838:VRZ196840 WBU196838:WBV196840 WLQ196838:WLR196840 WVM196838:WVN196840 E262374:F262376 JA262374:JB262376 SW262374:SX262376 ACS262374:ACT262376 AMO262374:AMP262376 AWK262374:AWL262376 BGG262374:BGH262376 BQC262374:BQD262376 BZY262374:BZZ262376 CJU262374:CJV262376 CTQ262374:CTR262376 DDM262374:DDN262376 DNI262374:DNJ262376 DXE262374:DXF262376 EHA262374:EHB262376 EQW262374:EQX262376 FAS262374:FAT262376 FKO262374:FKP262376 FUK262374:FUL262376 GEG262374:GEH262376 GOC262374:GOD262376 GXY262374:GXZ262376 HHU262374:HHV262376 HRQ262374:HRR262376 IBM262374:IBN262376 ILI262374:ILJ262376 IVE262374:IVF262376 JFA262374:JFB262376 JOW262374:JOX262376 JYS262374:JYT262376 KIO262374:KIP262376 KSK262374:KSL262376 LCG262374:LCH262376 LMC262374:LMD262376 LVY262374:LVZ262376 MFU262374:MFV262376 MPQ262374:MPR262376 MZM262374:MZN262376 NJI262374:NJJ262376 NTE262374:NTF262376 ODA262374:ODB262376 OMW262374:OMX262376 OWS262374:OWT262376 PGO262374:PGP262376 PQK262374:PQL262376 QAG262374:QAH262376 QKC262374:QKD262376 QTY262374:QTZ262376 RDU262374:RDV262376 RNQ262374:RNR262376 RXM262374:RXN262376 SHI262374:SHJ262376 SRE262374:SRF262376 TBA262374:TBB262376 TKW262374:TKX262376 TUS262374:TUT262376 UEO262374:UEP262376 UOK262374:UOL262376 UYG262374:UYH262376 VIC262374:VID262376 VRY262374:VRZ262376 WBU262374:WBV262376 WLQ262374:WLR262376 WVM262374:WVN262376 E327910:F327912 JA327910:JB327912 SW327910:SX327912 ACS327910:ACT327912 AMO327910:AMP327912 AWK327910:AWL327912 BGG327910:BGH327912 BQC327910:BQD327912 BZY327910:BZZ327912 CJU327910:CJV327912 CTQ327910:CTR327912 DDM327910:DDN327912 DNI327910:DNJ327912 DXE327910:DXF327912 EHA327910:EHB327912 EQW327910:EQX327912 FAS327910:FAT327912 FKO327910:FKP327912 FUK327910:FUL327912 GEG327910:GEH327912 GOC327910:GOD327912 GXY327910:GXZ327912 HHU327910:HHV327912 HRQ327910:HRR327912 IBM327910:IBN327912 ILI327910:ILJ327912 IVE327910:IVF327912 JFA327910:JFB327912 JOW327910:JOX327912 JYS327910:JYT327912 KIO327910:KIP327912 KSK327910:KSL327912 LCG327910:LCH327912 LMC327910:LMD327912 LVY327910:LVZ327912 MFU327910:MFV327912 MPQ327910:MPR327912 MZM327910:MZN327912 NJI327910:NJJ327912 NTE327910:NTF327912 ODA327910:ODB327912 OMW327910:OMX327912 OWS327910:OWT327912 PGO327910:PGP327912 PQK327910:PQL327912 QAG327910:QAH327912 QKC327910:QKD327912 QTY327910:QTZ327912 RDU327910:RDV327912 RNQ327910:RNR327912 RXM327910:RXN327912 SHI327910:SHJ327912 SRE327910:SRF327912 TBA327910:TBB327912 TKW327910:TKX327912 TUS327910:TUT327912 UEO327910:UEP327912 UOK327910:UOL327912 UYG327910:UYH327912 VIC327910:VID327912 VRY327910:VRZ327912 WBU327910:WBV327912 WLQ327910:WLR327912 WVM327910:WVN327912 E393446:F393448 JA393446:JB393448 SW393446:SX393448 ACS393446:ACT393448 AMO393446:AMP393448 AWK393446:AWL393448 BGG393446:BGH393448 BQC393446:BQD393448 BZY393446:BZZ393448 CJU393446:CJV393448 CTQ393446:CTR393448 DDM393446:DDN393448 DNI393446:DNJ393448 DXE393446:DXF393448 EHA393446:EHB393448 EQW393446:EQX393448 FAS393446:FAT393448 FKO393446:FKP393448 FUK393446:FUL393448 GEG393446:GEH393448 GOC393446:GOD393448 GXY393446:GXZ393448 HHU393446:HHV393448 HRQ393446:HRR393448 IBM393446:IBN393448 ILI393446:ILJ393448 IVE393446:IVF393448 JFA393446:JFB393448 JOW393446:JOX393448 JYS393446:JYT393448 KIO393446:KIP393448 KSK393446:KSL393448 LCG393446:LCH393448 LMC393446:LMD393448 LVY393446:LVZ393448 MFU393446:MFV393448 MPQ393446:MPR393448 MZM393446:MZN393448 NJI393446:NJJ393448 NTE393446:NTF393448 ODA393446:ODB393448 OMW393446:OMX393448 OWS393446:OWT393448 PGO393446:PGP393448 PQK393446:PQL393448 QAG393446:QAH393448 QKC393446:QKD393448 QTY393446:QTZ393448 RDU393446:RDV393448 RNQ393446:RNR393448 RXM393446:RXN393448 SHI393446:SHJ393448 SRE393446:SRF393448 TBA393446:TBB393448 TKW393446:TKX393448 TUS393446:TUT393448 UEO393446:UEP393448 UOK393446:UOL393448 UYG393446:UYH393448 VIC393446:VID393448 VRY393446:VRZ393448 WBU393446:WBV393448 WLQ393446:WLR393448 WVM393446:WVN393448 E458982:F458984 JA458982:JB458984 SW458982:SX458984 ACS458982:ACT458984 AMO458982:AMP458984 AWK458982:AWL458984 BGG458982:BGH458984 BQC458982:BQD458984 BZY458982:BZZ458984 CJU458982:CJV458984 CTQ458982:CTR458984 DDM458982:DDN458984 DNI458982:DNJ458984 DXE458982:DXF458984 EHA458982:EHB458984 EQW458982:EQX458984 FAS458982:FAT458984 FKO458982:FKP458984 FUK458982:FUL458984 GEG458982:GEH458984 GOC458982:GOD458984 GXY458982:GXZ458984 HHU458982:HHV458984 HRQ458982:HRR458984 IBM458982:IBN458984 ILI458982:ILJ458984 IVE458982:IVF458984 JFA458982:JFB458984 JOW458982:JOX458984 JYS458982:JYT458984 KIO458982:KIP458984 KSK458982:KSL458984 LCG458982:LCH458984 LMC458982:LMD458984 LVY458982:LVZ458984 MFU458982:MFV458984 MPQ458982:MPR458984 MZM458982:MZN458984 NJI458982:NJJ458984 NTE458982:NTF458984 ODA458982:ODB458984 OMW458982:OMX458984 OWS458982:OWT458984 PGO458982:PGP458984 PQK458982:PQL458984 QAG458982:QAH458984 QKC458982:QKD458984 QTY458982:QTZ458984 RDU458982:RDV458984 RNQ458982:RNR458984 RXM458982:RXN458984 SHI458982:SHJ458984 SRE458982:SRF458984 TBA458982:TBB458984 TKW458982:TKX458984 TUS458982:TUT458984 UEO458982:UEP458984 UOK458982:UOL458984 UYG458982:UYH458984 VIC458982:VID458984 VRY458982:VRZ458984 WBU458982:WBV458984 WLQ458982:WLR458984 WVM458982:WVN458984 E524518:F524520 JA524518:JB524520 SW524518:SX524520 ACS524518:ACT524520 AMO524518:AMP524520 AWK524518:AWL524520 BGG524518:BGH524520 BQC524518:BQD524520 BZY524518:BZZ524520 CJU524518:CJV524520 CTQ524518:CTR524520 DDM524518:DDN524520 DNI524518:DNJ524520 DXE524518:DXF524520 EHA524518:EHB524520 EQW524518:EQX524520 FAS524518:FAT524520 FKO524518:FKP524520 FUK524518:FUL524520 GEG524518:GEH524520 GOC524518:GOD524520 GXY524518:GXZ524520 HHU524518:HHV524520 HRQ524518:HRR524520 IBM524518:IBN524520 ILI524518:ILJ524520 IVE524518:IVF524520 JFA524518:JFB524520 JOW524518:JOX524520 JYS524518:JYT524520 KIO524518:KIP524520 KSK524518:KSL524520 LCG524518:LCH524520 LMC524518:LMD524520 LVY524518:LVZ524520 MFU524518:MFV524520 MPQ524518:MPR524520 MZM524518:MZN524520 NJI524518:NJJ524520 NTE524518:NTF524520 ODA524518:ODB524520 OMW524518:OMX524520 OWS524518:OWT524520 PGO524518:PGP524520 PQK524518:PQL524520 QAG524518:QAH524520 QKC524518:QKD524520 QTY524518:QTZ524520 RDU524518:RDV524520 RNQ524518:RNR524520 RXM524518:RXN524520 SHI524518:SHJ524520 SRE524518:SRF524520 TBA524518:TBB524520 TKW524518:TKX524520 TUS524518:TUT524520 UEO524518:UEP524520 UOK524518:UOL524520 UYG524518:UYH524520 VIC524518:VID524520 VRY524518:VRZ524520 WBU524518:WBV524520 WLQ524518:WLR524520 WVM524518:WVN524520 E590054:F590056 JA590054:JB590056 SW590054:SX590056 ACS590054:ACT590056 AMO590054:AMP590056 AWK590054:AWL590056 BGG590054:BGH590056 BQC590054:BQD590056 BZY590054:BZZ590056 CJU590054:CJV590056 CTQ590054:CTR590056 DDM590054:DDN590056 DNI590054:DNJ590056 DXE590054:DXF590056 EHA590054:EHB590056 EQW590054:EQX590056 FAS590054:FAT590056 FKO590054:FKP590056 FUK590054:FUL590056 GEG590054:GEH590056 GOC590054:GOD590056 GXY590054:GXZ590056 HHU590054:HHV590056 HRQ590054:HRR590056 IBM590054:IBN590056 ILI590054:ILJ590056 IVE590054:IVF590056 JFA590054:JFB590056 JOW590054:JOX590056 JYS590054:JYT590056 KIO590054:KIP590056 KSK590054:KSL590056 LCG590054:LCH590056 LMC590054:LMD590056 LVY590054:LVZ590056 MFU590054:MFV590056 MPQ590054:MPR590056 MZM590054:MZN590056 NJI590054:NJJ590056 NTE590054:NTF590056 ODA590054:ODB590056 OMW590054:OMX590056 OWS590054:OWT590056 PGO590054:PGP590056 PQK590054:PQL590056 QAG590054:QAH590056 QKC590054:QKD590056 QTY590054:QTZ590056 RDU590054:RDV590056 RNQ590054:RNR590056 RXM590054:RXN590056 SHI590054:SHJ590056 SRE590054:SRF590056 TBA590054:TBB590056 TKW590054:TKX590056 TUS590054:TUT590056 UEO590054:UEP590056 UOK590054:UOL590056 UYG590054:UYH590056 VIC590054:VID590056 VRY590054:VRZ590056 WBU590054:WBV590056 WLQ590054:WLR590056 WVM590054:WVN590056 E655590:F655592 JA655590:JB655592 SW655590:SX655592 ACS655590:ACT655592 AMO655590:AMP655592 AWK655590:AWL655592 BGG655590:BGH655592 BQC655590:BQD655592 BZY655590:BZZ655592 CJU655590:CJV655592 CTQ655590:CTR655592 DDM655590:DDN655592 DNI655590:DNJ655592 DXE655590:DXF655592 EHA655590:EHB655592 EQW655590:EQX655592 FAS655590:FAT655592 FKO655590:FKP655592 FUK655590:FUL655592 GEG655590:GEH655592 GOC655590:GOD655592 GXY655590:GXZ655592 HHU655590:HHV655592 HRQ655590:HRR655592 IBM655590:IBN655592 ILI655590:ILJ655592 IVE655590:IVF655592 JFA655590:JFB655592 JOW655590:JOX655592 JYS655590:JYT655592 KIO655590:KIP655592 KSK655590:KSL655592 LCG655590:LCH655592 LMC655590:LMD655592 LVY655590:LVZ655592 MFU655590:MFV655592 MPQ655590:MPR655592 MZM655590:MZN655592 NJI655590:NJJ655592 NTE655590:NTF655592 ODA655590:ODB655592 OMW655590:OMX655592 OWS655590:OWT655592 PGO655590:PGP655592 PQK655590:PQL655592 QAG655590:QAH655592 QKC655590:QKD655592 QTY655590:QTZ655592 RDU655590:RDV655592 RNQ655590:RNR655592 RXM655590:RXN655592 SHI655590:SHJ655592 SRE655590:SRF655592 TBA655590:TBB655592 TKW655590:TKX655592 TUS655590:TUT655592 UEO655590:UEP655592 UOK655590:UOL655592 UYG655590:UYH655592 VIC655590:VID655592 VRY655590:VRZ655592 WBU655590:WBV655592 WLQ655590:WLR655592 WVM655590:WVN655592 E721126:F721128 JA721126:JB721128 SW721126:SX721128 ACS721126:ACT721128 AMO721126:AMP721128 AWK721126:AWL721128 BGG721126:BGH721128 BQC721126:BQD721128 BZY721126:BZZ721128 CJU721126:CJV721128 CTQ721126:CTR721128 DDM721126:DDN721128 DNI721126:DNJ721128 DXE721126:DXF721128 EHA721126:EHB721128 EQW721126:EQX721128 FAS721126:FAT721128 FKO721126:FKP721128 FUK721126:FUL721128 GEG721126:GEH721128 GOC721126:GOD721128 GXY721126:GXZ721128 HHU721126:HHV721128 HRQ721126:HRR721128 IBM721126:IBN721128 ILI721126:ILJ721128 IVE721126:IVF721128 JFA721126:JFB721128 JOW721126:JOX721128 JYS721126:JYT721128 KIO721126:KIP721128 KSK721126:KSL721128 LCG721126:LCH721128 LMC721126:LMD721128 LVY721126:LVZ721128 MFU721126:MFV721128 MPQ721126:MPR721128 MZM721126:MZN721128 NJI721126:NJJ721128 NTE721126:NTF721128 ODA721126:ODB721128 OMW721126:OMX721128 OWS721126:OWT721128 PGO721126:PGP721128 PQK721126:PQL721128 QAG721126:QAH721128 QKC721126:QKD721128 QTY721126:QTZ721128 RDU721126:RDV721128 RNQ721126:RNR721128 RXM721126:RXN721128 SHI721126:SHJ721128 SRE721126:SRF721128 TBA721126:TBB721128 TKW721126:TKX721128 TUS721126:TUT721128 UEO721126:UEP721128 UOK721126:UOL721128 UYG721126:UYH721128 VIC721126:VID721128 VRY721126:VRZ721128 WBU721126:WBV721128 WLQ721126:WLR721128 WVM721126:WVN721128 E786662:F786664 JA786662:JB786664 SW786662:SX786664 ACS786662:ACT786664 AMO786662:AMP786664 AWK786662:AWL786664 BGG786662:BGH786664 BQC786662:BQD786664 BZY786662:BZZ786664 CJU786662:CJV786664 CTQ786662:CTR786664 DDM786662:DDN786664 DNI786662:DNJ786664 DXE786662:DXF786664 EHA786662:EHB786664 EQW786662:EQX786664 FAS786662:FAT786664 FKO786662:FKP786664 FUK786662:FUL786664 GEG786662:GEH786664 GOC786662:GOD786664 GXY786662:GXZ786664 HHU786662:HHV786664 HRQ786662:HRR786664 IBM786662:IBN786664 ILI786662:ILJ786664 IVE786662:IVF786664 JFA786662:JFB786664 JOW786662:JOX786664 JYS786662:JYT786664 KIO786662:KIP786664 KSK786662:KSL786664 LCG786662:LCH786664 LMC786662:LMD786664 LVY786662:LVZ786664 MFU786662:MFV786664 MPQ786662:MPR786664 MZM786662:MZN786664 NJI786662:NJJ786664 NTE786662:NTF786664 ODA786662:ODB786664 OMW786662:OMX786664 OWS786662:OWT786664 PGO786662:PGP786664 PQK786662:PQL786664 QAG786662:QAH786664 QKC786662:QKD786664 QTY786662:QTZ786664 RDU786662:RDV786664 RNQ786662:RNR786664 RXM786662:RXN786664 SHI786662:SHJ786664 SRE786662:SRF786664 TBA786662:TBB786664 TKW786662:TKX786664 TUS786662:TUT786664 UEO786662:UEP786664 UOK786662:UOL786664 UYG786662:UYH786664 VIC786662:VID786664 VRY786662:VRZ786664 WBU786662:WBV786664 WLQ786662:WLR786664 WVM786662:WVN786664 E852198:F852200 JA852198:JB852200 SW852198:SX852200 ACS852198:ACT852200 AMO852198:AMP852200 AWK852198:AWL852200 BGG852198:BGH852200 BQC852198:BQD852200 BZY852198:BZZ852200 CJU852198:CJV852200 CTQ852198:CTR852200 DDM852198:DDN852200 DNI852198:DNJ852200 DXE852198:DXF852200 EHA852198:EHB852200 EQW852198:EQX852200 FAS852198:FAT852200 FKO852198:FKP852200 FUK852198:FUL852200 GEG852198:GEH852200 GOC852198:GOD852200 GXY852198:GXZ852200 HHU852198:HHV852200 HRQ852198:HRR852200 IBM852198:IBN852200 ILI852198:ILJ852200 IVE852198:IVF852200 JFA852198:JFB852200 JOW852198:JOX852200 JYS852198:JYT852200 KIO852198:KIP852200 KSK852198:KSL852200 LCG852198:LCH852200 LMC852198:LMD852200 LVY852198:LVZ852200 MFU852198:MFV852200 MPQ852198:MPR852200 MZM852198:MZN852200 NJI852198:NJJ852200 NTE852198:NTF852200 ODA852198:ODB852200 OMW852198:OMX852200 OWS852198:OWT852200 PGO852198:PGP852200 PQK852198:PQL852200 QAG852198:QAH852200 QKC852198:QKD852200 QTY852198:QTZ852200 RDU852198:RDV852200 RNQ852198:RNR852200 RXM852198:RXN852200 SHI852198:SHJ852200 SRE852198:SRF852200 TBA852198:TBB852200 TKW852198:TKX852200 TUS852198:TUT852200 UEO852198:UEP852200 UOK852198:UOL852200 UYG852198:UYH852200 VIC852198:VID852200 VRY852198:VRZ852200 WBU852198:WBV852200 WLQ852198:WLR852200 WVM852198:WVN852200 E917734:F917736 JA917734:JB917736 SW917734:SX917736 ACS917734:ACT917736 AMO917734:AMP917736 AWK917734:AWL917736 BGG917734:BGH917736 BQC917734:BQD917736 BZY917734:BZZ917736 CJU917734:CJV917736 CTQ917734:CTR917736 DDM917734:DDN917736 DNI917734:DNJ917736 DXE917734:DXF917736 EHA917734:EHB917736 EQW917734:EQX917736 FAS917734:FAT917736 FKO917734:FKP917736 FUK917734:FUL917736 GEG917734:GEH917736 GOC917734:GOD917736 GXY917734:GXZ917736 HHU917734:HHV917736 HRQ917734:HRR917736 IBM917734:IBN917736 ILI917734:ILJ917736 IVE917734:IVF917736 JFA917734:JFB917736 JOW917734:JOX917736 JYS917734:JYT917736 KIO917734:KIP917736 KSK917734:KSL917736 LCG917734:LCH917736 LMC917734:LMD917736 LVY917734:LVZ917736 MFU917734:MFV917736 MPQ917734:MPR917736 MZM917734:MZN917736 NJI917734:NJJ917736 NTE917734:NTF917736 ODA917734:ODB917736 OMW917734:OMX917736 OWS917734:OWT917736 PGO917734:PGP917736 PQK917734:PQL917736 QAG917734:QAH917736 QKC917734:QKD917736 QTY917734:QTZ917736 RDU917734:RDV917736 RNQ917734:RNR917736 RXM917734:RXN917736 SHI917734:SHJ917736 SRE917734:SRF917736 TBA917734:TBB917736 TKW917734:TKX917736 TUS917734:TUT917736 UEO917734:UEP917736 UOK917734:UOL917736 UYG917734:UYH917736 VIC917734:VID917736 VRY917734:VRZ917736 WBU917734:WBV917736 WLQ917734:WLR917736 WVM917734:WVN917736 E983270:F983272 JA983270:JB983272 SW983270:SX983272 ACS983270:ACT983272 AMO983270:AMP983272 AWK983270:AWL983272 BGG983270:BGH983272 BQC983270:BQD983272 BZY983270:BZZ983272 CJU983270:CJV983272 CTQ983270:CTR983272 DDM983270:DDN983272 DNI983270:DNJ983272 DXE983270:DXF983272 EHA983270:EHB983272 EQW983270:EQX983272 FAS983270:FAT983272 FKO983270:FKP983272 FUK983270:FUL983272 GEG983270:GEH983272 GOC983270:GOD983272 GXY983270:GXZ983272 HHU983270:HHV983272 HRQ983270:HRR983272 IBM983270:IBN983272 ILI983270:ILJ983272 IVE983270:IVF983272 JFA983270:JFB983272 JOW983270:JOX983272 JYS983270:JYT983272 KIO983270:KIP983272 KSK983270:KSL983272 LCG983270:LCH983272 LMC983270:LMD983272 LVY983270:LVZ983272 MFU983270:MFV983272 MPQ983270:MPR983272 MZM983270:MZN983272 NJI983270:NJJ983272 NTE983270:NTF983272 ODA983270:ODB983272 OMW983270:OMX983272 OWS983270:OWT983272 PGO983270:PGP983272 PQK983270:PQL983272 QAG983270:QAH983272 QKC983270:QKD983272 QTY983270:QTZ983272 RDU983270:RDV983272 RNQ983270:RNR983272 RXM983270:RXN983272 SHI983270:SHJ983272 SRE983270:SRF983272 TBA983270:TBB983272 TKW983270:TKX983272 TUS983270:TUT983272 UEO983270:UEP983272 UOK983270:UOL983272 UYG983270:UYH983272 VIC983270:VID983272 VRY983270:VRZ983272 WBU983270:WBV983272 WLQ983270:WLR983272 WVM983270:WVN983272 E238:F238 JA238:JB238 SW238:SX238 ACS238:ACT238 AMO238:AMP238 AWK238:AWL238 BGG238:BGH238 BQC238:BQD238 BZY238:BZZ238 CJU238:CJV238 CTQ238:CTR238 DDM238:DDN238 DNI238:DNJ238 DXE238:DXF238 EHA238:EHB238 EQW238:EQX238 FAS238:FAT238 FKO238:FKP238 FUK238:FUL238 GEG238:GEH238 GOC238:GOD238 GXY238:GXZ238 HHU238:HHV238 HRQ238:HRR238 IBM238:IBN238 ILI238:ILJ238 IVE238:IVF238 JFA238:JFB238 JOW238:JOX238 JYS238:JYT238 KIO238:KIP238 KSK238:KSL238 LCG238:LCH238 LMC238:LMD238 LVY238:LVZ238 MFU238:MFV238 MPQ238:MPR238 MZM238:MZN238 NJI238:NJJ238 NTE238:NTF238 ODA238:ODB238 OMW238:OMX238 OWS238:OWT238 PGO238:PGP238 PQK238:PQL238 QAG238:QAH238 QKC238:QKD238 QTY238:QTZ238 RDU238:RDV238 RNQ238:RNR238 RXM238:RXN238 SHI238:SHJ238 SRE238:SRF238 TBA238:TBB238 TKW238:TKX238 TUS238:TUT238 UEO238:UEP238 UOK238:UOL238 UYG238:UYH238 VIC238:VID238 VRY238:VRZ238 WBU238:WBV238 WLQ238:WLR238 WVM238:WVN238 E65775:F65775 JA65775:JB65775 SW65775:SX65775 ACS65775:ACT65775 AMO65775:AMP65775 AWK65775:AWL65775 BGG65775:BGH65775 BQC65775:BQD65775 BZY65775:BZZ65775 CJU65775:CJV65775 CTQ65775:CTR65775 DDM65775:DDN65775 DNI65775:DNJ65775 DXE65775:DXF65775 EHA65775:EHB65775 EQW65775:EQX65775 FAS65775:FAT65775 FKO65775:FKP65775 FUK65775:FUL65775 GEG65775:GEH65775 GOC65775:GOD65775 GXY65775:GXZ65775 HHU65775:HHV65775 HRQ65775:HRR65775 IBM65775:IBN65775 ILI65775:ILJ65775 IVE65775:IVF65775 JFA65775:JFB65775 JOW65775:JOX65775 JYS65775:JYT65775 KIO65775:KIP65775 KSK65775:KSL65775 LCG65775:LCH65775 LMC65775:LMD65775 LVY65775:LVZ65775 MFU65775:MFV65775 MPQ65775:MPR65775 MZM65775:MZN65775 NJI65775:NJJ65775 NTE65775:NTF65775 ODA65775:ODB65775 OMW65775:OMX65775 OWS65775:OWT65775 PGO65775:PGP65775 PQK65775:PQL65775 QAG65775:QAH65775 QKC65775:QKD65775 QTY65775:QTZ65775 RDU65775:RDV65775 RNQ65775:RNR65775 RXM65775:RXN65775 SHI65775:SHJ65775 SRE65775:SRF65775 TBA65775:TBB65775 TKW65775:TKX65775 TUS65775:TUT65775 UEO65775:UEP65775 UOK65775:UOL65775 UYG65775:UYH65775 VIC65775:VID65775 VRY65775:VRZ65775 WBU65775:WBV65775 WLQ65775:WLR65775 WVM65775:WVN65775 E131311:F131311 JA131311:JB131311 SW131311:SX131311 ACS131311:ACT131311 AMO131311:AMP131311 AWK131311:AWL131311 BGG131311:BGH131311 BQC131311:BQD131311 BZY131311:BZZ131311 CJU131311:CJV131311 CTQ131311:CTR131311 DDM131311:DDN131311 DNI131311:DNJ131311 DXE131311:DXF131311 EHA131311:EHB131311 EQW131311:EQX131311 FAS131311:FAT131311 FKO131311:FKP131311 FUK131311:FUL131311 GEG131311:GEH131311 GOC131311:GOD131311 GXY131311:GXZ131311 HHU131311:HHV131311 HRQ131311:HRR131311 IBM131311:IBN131311 ILI131311:ILJ131311 IVE131311:IVF131311 JFA131311:JFB131311 JOW131311:JOX131311 JYS131311:JYT131311 KIO131311:KIP131311 KSK131311:KSL131311 LCG131311:LCH131311 LMC131311:LMD131311 LVY131311:LVZ131311 MFU131311:MFV131311 MPQ131311:MPR131311 MZM131311:MZN131311 NJI131311:NJJ131311 NTE131311:NTF131311 ODA131311:ODB131311 OMW131311:OMX131311 OWS131311:OWT131311 PGO131311:PGP131311 PQK131311:PQL131311 QAG131311:QAH131311 QKC131311:QKD131311 QTY131311:QTZ131311 RDU131311:RDV131311 RNQ131311:RNR131311 RXM131311:RXN131311 SHI131311:SHJ131311 SRE131311:SRF131311 TBA131311:TBB131311 TKW131311:TKX131311 TUS131311:TUT131311 UEO131311:UEP131311 UOK131311:UOL131311 UYG131311:UYH131311 VIC131311:VID131311 VRY131311:VRZ131311 WBU131311:WBV131311 WLQ131311:WLR131311 WVM131311:WVN131311 E196847:F196847 JA196847:JB196847 SW196847:SX196847 ACS196847:ACT196847 AMO196847:AMP196847 AWK196847:AWL196847 BGG196847:BGH196847 BQC196847:BQD196847 BZY196847:BZZ196847 CJU196847:CJV196847 CTQ196847:CTR196847 DDM196847:DDN196847 DNI196847:DNJ196847 DXE196847:DXF196847 EHA196847:EHB196847 EQW196847:EQX196847 FAS196847:FAT196847 FKO196847:FKP196847 FUK196847:FUL196847 GEG196847:GEH196847 GOC196847:GOD196847 GXY196847:GXZ196847 HHU196847:HHV196847 HRQ196847:HRR196847 IBM196847:IBN196847 ILI196847:ILJ196847 IVE196847:IVF196847 JFA196847:JFB196847 JOW196847:JOX196847 JYS196847:JYT196847 KIO196847:KIP196847 KSK196847:KSL196847 LCG196847:LCH196847 LMC196847:LMD196847 LVY196847:LVZ196847 MFU196847:MFV196847 MPQ196847:MPR196847 MZM196847:MZN196847 NJI196847:NJJ196847 NTE196847:NTF196847 ODA196847:ODB196847 OMW196847:OMX196847 OWS196847:OWT196847 PGO196847:PGP196847 PQK196847:PQL196847 QAG196847:QAH196847 QKC196847:QKD196847 QTY196847:QTZ196847 RDU196847:RDV196847 RNQ196847:RNR196847 RXM196847:RXN196847 SHI196847:SHJ196847 SRE196847:SRF196847 TBA196847:TBB196847 TKW196847:TKX196847 TUS196847:TUT196847 UEO196847:UEP196847 UOK196847:UOL196847 UYG196847:UYH196847 VIC196847:VID196847 VRY196847:VRZ196847 WBU196847:WBV196847 WLQ196847:WLR196847 WVM196847:WVN196847 E262383:F262383 JA262383:JB262383 SW262383:SX262383 ACS262383:ACT262383 AMO262383:AMP262383 AWK262383:AWL262383 BGG262383:BGH262383 BQC262383:BQD262383 BZY262383:BZZ262383 CJU262383:CJV262383 CTQ262383:CTR262383 DDM262383:DDN262383 DNI262383:DNJ262383 DXE262383:DXF262383 EHA262383:EHB262383 EQW262383:EQX262383 FAS262383:FAT262383 FKO262383:FKP262383 FUK262383:FUL262383 GEG262383:GEH262383 GOC262383:GOD262383 GXY262383:GXZ262383 HHU262383:HHV262383 HRQ262383:HRR262383 IBM262383:IBN262383 ILI262383:ILJ262383 IVE262383:IVF262383 JFA262383:JFB262383 JOW262383:JOX262383 JYS262383:JYT262383 KIO262383:KIP262383 KSK262383:KSL262383 LCG262383:LCH262383 LMC262383:LMD262383 LVY262383:LVZ262383 MFU262383:MFV262383 MPQ262383:MPR262383 MZM262383:MZN262383 NJI262383:NJJ262383 NTE262383:NTF262383 ODA262383:ODB262383 OMW262383:OMX262383 OWS262383:OWT262383 PGO262383:PGP262383 PQK262383:PQL262383 QAG262383:QAH262383 QKC262383:QKD262383 QTY262383:QTZ262383 RDU262383:RDV262383 RNQ262383:RNR262383 RXM262383:RXN262383 SHI262383:SHJ262383 SRE262383:SRF262383 TBA262383:TBB262383 TKW262383:TKX262383 TUS262383:TUT262383 UEO262383:UEP262383 UOK262383:UOL262383 UYG262383:UYH262383 VIC262383:VID262383 VRY262383:VRZ262383 WBU262383:WBV262383 WLQ262383:WLR262383 WVM262383:WVN262383 E327919:F327919 JA327919:JB327919 SW327919:SX327919 ACS327919:ACT327919 AMO327919:AMP327919 AWK327919:AWL327919 BGG327919:BGH327919 BQC327919:BQD327919 BZY327919:BZZ327919 CJU327919:CJV327919 CTQ327919:CTR327919 DDM327919:DDN327919 DNI327919:DNJ327919 DXE327919:DXF327919 EHA327919:EHB327919 EQW327919:EQX327919 FAS327919:FAT327919 FKO327919:FKP327919 FUK327919:FUL327919 GEG327919:GEH327919 GOC327919:GOD327919 GXY327919:GXZ327919 HHU327919:HHV327919 HRQ327919:HRR327919 IBM327919:IBN327919 ILI327919:ILJ327919 IVE327919:IVF327919 JFA327919:JFB327919 JOW327919:JOX327919 JYS327919:JYT327919 KIO327919:KIP327919 KSK327919:KSL327919 LCG327919:LCH327919 LMC327919:LMD327919 LVY327919:LVZ327919 MFU327919:MFV327919 MPQ327919:MPR327919 MZM327919:MZN327919 NJI327919:NJJ327919 NTE327919:NTF327919 ODA327919:ODB327919 OMW327919:OMX327919 OWS327919:OWT327919 PGO327919:PGP327919 PQK327919:PQL327919 QAG327919:QAH327919 QKC327919:QKD327919 QTY327919:QTZ327919 RDU327919:RDV327919 RNQ327919:RNR327919 RXM327919:RXN327919 SHI327919:SHJ327919 SRE327919:SRF327919 TBA327919:TBB327919 TKW327919:TKX327919 TUS327919:TUT327919 UEO327919:UEP327919 UOK327919:UOL327919 UYG327919:UYH327919 VIC327919:VID327919 VRY327919:VRZ327919 WBU327919:WBV327919 WLQ327919:WLR327919 WVM327919:WVN327919 E393455:F393455 JA393455:JB393455 SW393455:SX393455 ACS393455:ACT393455 AMO393455:AMP393455 AWK393455:AWL393455 BGG393455:BGH393455 BQC393455:BQD393455 BZY393455:BZZ393455 CJU393455:CJV393455 CTQ393455:CTR393455 DDM393455:DDN393455 DNI393455:DNJ393455 DXE393455:DXF393455 EHA393455:EHB393455 EQW393455:EQX393455 FAS393455:FAT393455 FKO393455:FKP393455 FUK393455:FUL393455 GEG393455:GEH393455 GOC393455:GOD393455 GXY393455:GXZ393455 HHU393455:HHV393455 HRQ393455:HRR393455 IBM393455:IBN393455 ILI393455:ILJ393455 IVE393455:IVF393455 JFA393455:JFB393455 JOW393455:JOX393455 JYS393455:JYT393455 KIO393455:KIP393455 KSK393455:KSL393455 LCG393455:LCH393455 LMC393455:LMD393455 LVY393455:LVZ393455 MFU393455:MFV393455 MPQ393455:MPR393455 MZM393455:MZN393455 NJI393455:NJJ393455 NTE393455:NTF393455 ODA393455:ODB393455 OMW393455:OMX393455 OWS393455:OWT393455 PGO393455:PGP393455 PQK393455:PQL393455 QAG393455:QAH393455 QKC393455:QKD393455 QTY393455:QTZ393455 RDU393455:RDV393455 RNQ393455:RNR393455 RXM393455:RXN393455 SHI393455:SHJ393455 SRE393455:SRF393455 TBA393455:TBB393455 TKW393455:TKX393455 TUS393455:TUT393455 UEO393455:UEP393455 UOK393455:UOL393455 UYG393455:UYH393455 VIC393455:VID393455 VRY393455:VRZ393455 WBU393455:WBV393455 WLQ393455:WLR393455 WVM393455:WVN393455 E458991:F458991 JA458991:JB458991 SW458991:SX458991 ACS458991:ACT458991 AMO458991:AMP458991 AWK458991:AWL458991 BGG458991:BGH458991 BQC458991:BQD458991 BZY458991:BZZ458991 CJU458991:CJV458991 CTQ458991:CTR458991 DDM458991:DDN458991 DNI458991:DNJ458991 DXE458991:DXF458991 EHA458991:EHB458991 EQW458991:EQX458991 FAS458991:FAT458991 FKO458991:FKP458991 FUK458991:FUL458991 GEG458991:GEH458991 GOC458991:GOD458991 GXY458991:GXZ458991 HHU458991:HHV458991 HRQ458991:HRR458991 IBM458991:IBN458991 ILI458991:ILJ458991 IVE458991:IVF458991 JFA458991:JFB458991 JOW458991:JOX458991 JYS458991:JYT458991 KIO458991:KIP458991 KSK458991:KSL458991 LCG458991:LCH458991 LMC458991:LMD458991 LVY458991:LVZ458991 MFU458991:MFV458991 MPQ458991:MPR458991 MZM458991:MZN458991 NJI458991:NJJ458991 NTE458991:NTF458991 ODA458991:ODB458991 OMW458991:OMX458991 OWS458991:OWT458991 PGO458991:PGP458991 PQK458991:PQL458991 QAG458991:QAH458991 QKC458991:QKD458991 QTY458991:QTZ458991 RDU458991:RDV458991 RNQ458991:RNR458991 RXM458991:RXN458991 SHI458991:SHJ458991 SRE458991:SRF458991 TBA458991:TBB458991 TKW458991:TKX458991 TUS458991:TUT458991 UEO458991:UEP458991 UOK458991:UOL458991 UYG458991:UYH458991 VIC458991:VID458991 VRY458991:VRZ458991 WBU458991:WBV458991 WLQ458991:WLR458991 WVM458991:WVN458991 E524527:F524527 JA524527:JB524527 SW524527:SX524527 ACS524527:ACT524527 AMO524527:AMP524527 AWK524527:AWL524527 BGG524527:BGH524527 BQC524527:BQD524527 BZY524527:BZZ524527 CJU524527:CJV524527 CTQ524527:CTR524527 DDM524527:DDN524527 DNI524527:DNJ524527 DXE524527:DXF524527 EHA524527:EHB524527 EQW524527:EQX524527 FAS524527:FAT524527 FKO524527:FKP524527 FUK524527:FUL524527 GEG524527:GEH524527 GOC524527:GOD524527 GXY524527:GXZ524527 HHU524527:HHV524527 HRQ524527:HRR524527 IBM524527:IBN524527 ILI524527:ILJ524527 IVE524527:IVF524527 JFA524527:JFB524527 JOW524527:JOX524527 JYS524527:JYT524527 KIO524527:KIP524527 KSK524527:KSL524527 LCG524527:LCH524527 LMC524527:LMD524527 LVY524527:LVZ524527 MFU524527:MFV524527 MPQ524527:MPR524527 MZM524527:MZN524527 NJI524527:NJJ524527 NTE524527:NTF524527 ODA524527:ODB524527 OMW524527:OMX524527 OWS524527:OWT524527 PGO524527:PGP524527 PQK524527:PQL524527 QAG524527:QAH524527 QKC524527:QKD524527 QTY524527:QTZ524527 RDU524527:RDV524527 RNQ524527:RNR524527 RXM524527:RXN524527 SHI524527:SHJ524527 SRE524527:SRF524527 TBA524527:TBB524527 TKW524527:TKX524527 TUS524527:TUT524527 UEO524527:UEP524527 UOK524527:UOL524527 UYG524527:UYH524527 VIC524527:VID524527 VRY524527:VRZ524527 WBU524527:WBV524527 WLQ524527:WLR524527 WVM524527:WVN524527 E590063:F590063 JA590063:JB590063 SW590063:SX590063 ACS590063:ACT590063 AMO590063:AMP590063 AWK590063:AWL590063 BGG590063:BGH590063 BQC590063:BQD590063 BZY590063:BZZ590063 CJU590063:CJV590063 CTQ590063:CTR590063 DDM590063:DDN590063 DNI590063:DNJ590063 DXE590063:DXF590063 EHA590063:EHB590063 EQW590063:EQX590063 FAS590063:FAT590063 FKO590063:FKP590063 FUK590063:FUL590063 GEG590063:GEH590063 GOC590063:GOD590063 GXY590063:GXZ590063 HHU590063:HHV590063 HRQ590063:HRR590063 IBM590063:IBN590063 ILI590063:ILJ590063 IVE590063:IVF590063 JFA590063:JFB590063 JOW590063:JOX590063 JYS590063:JYT590063 KIO590063:KIP590063 KSK590063:KSL590063 LCG590063:LCH590063 LMC590063:LMD590063 LVY590063:LVZ590063 MFU590063:MFV590063 MPQ590063:MPR590063 MZM590063:MZN590063 NJI590063:NJJ590063 NTE590063:NTF590063 ODA590063:ODB590063 OMW590063:OMX590063 OWS590063:OWT590063 PGO590063:PGP590063 PQK590063:PQL590063 QAG590063:QAH590063 QKC590063:QKD590063 QTY590063:QTZ590063 RDU590063:RDV590063 RNQ590063:RNR590063 RXM590063:RXN590063 SHI590063:SHJ590063 SRE590063:SRF590063 TBA590063:TBB590063 TKW590063:TKX590063 TUS590063:TUT590063 UEO590063:UEP590063 UOK590063:UOL590063 UYG590063:UYH590063 VIC590063:VID590063 VRY590063:VRZ590063 WBU590063:WBV590063 WLQ590063:WLR590063 WVM590063:WVN590063 E655599:F655599 JA655599:JB655599 SW655599:SX655599 ACS655599:ACT655599 AMO655599:AMP655599 AWK655599:AWL655599 BGG655599:BGH655599 BQC655599:BQD655599 BZY655599:BZZ655599 CJU655599:CJV655599 CTQ655599:CTR655599 DDM655599:DDN655599 DNI655599:DNJ655599 DXE655599:DXF655599 EHA655599:EHB655599 EQW655599:EQX655599 FAS655599:FAT655599 FKO655599:FKP655599 FUK655599:FUL655599 GEG655599:GEH655599 GOC655599:GOD655599 GXY655599:GXZ655599 HHU655599:HHV655599 HRQ655599:HRR655599 IBM655599:IBN655599 ILI655599:ILJ655599 IVE655599:IVF655599 JFA655599:JFB655599 JOW655599:JOX655599 JYS655599:JYT655599 KIO655599:KIP655599 KSK655599:KSL655599 LCG655599:LCH655599 LMC655599:LMD655599 LVY655599:LVZ655599 MFU655599:MFV655599 MPQ655599:MPR655599 MZM655599:MZN655599 NJI655599:NJJ655599 NTE655599:NTF655599 ODA655599:ODB655599 OMW655599:OMX655599 OWS655599:OWT655599 PGO655599:PGP655599 PQK655599:PQL655599 QAG655599:QAH655599 QKC655599:QKD655599 QTY655599:QTZ655599 RDU655599:RDV655599 RNQ655599:RNR655599 RXM655599:RXN655599 SHI655599:SHJ655599 SRE655599:SRF655599 TBA655599:TBB655599 TKW655599:TKX655599 TUS655599:TUT655599 UEO655599:UEP655599 UOK655599:UOL655599 UYG655599:UYH655599 VIC655599:VID655599 VRY655599:VRZ655599 WBU655599:WBV655599 WLQ655599:WLR655599 WVM655599:WVN655599 E721135:F721135 JA721135:JB721135 SW721135:SX721135 ACS721135:ACT721135 AMO721135:AMP721135 AWK721135:AWL721135 BGG721135:BGH721135 BQC721135:BQD721135 BZY721135:BZZ721135 CJU721135:CJV721135 CTQ721135:CTR721135 DDM721135:DDN721135 DNI721135:DNJ721135 DXE721135:DXF721135 EHA721135:EHB721135 EQW721135:EQX721135 FAS721135:FAT721135 FKO721135:FKP721135 FUK721135:FUL721135 GEG721135:GEH721135 GOC721135:GOD721135 GXY721135:GXZ721135 HHU721135:HHV721135 HRQ721135:HRR721135 IBM721135:IBN721135 ILI721135:ILJ721135 IVE721135:IVF721135 JFA721135:JFB721135 JOW721135:JOX721135 JYS721135:JYT721135 KIO721135:KIP721135 KSK721135:KSL721135 LCG721135:LCH721135 LMC721135:LMD721135 LVY721135:LVZ721135 MFU721135:MFV721135 MPQ721135:MPR721135 MZM721135:MZN721135 NJI721135:NJJ721135 NTE721135:NTF721135 ODA721135:ODB721135 OMW721135:OMX721135 OWS721135:OWT721135 PGO721135:PGP721135 PQK721135:PQL721135 QAG721135:QAH721135 QKC721135:QKD721135 QTY721135:QTZ721135 RDU721135:RDV721135 RNQ721135:RNR721135 RXM721135:RXN721135 SHI721135:SHJ721135 SRE721135:SRF721135 TBA721135:TBB721135 TKW721135:TKX721135 TUS721135:TUT721135 UEO721135:UEP721135 UOK721135:UOL721135 UYG721135:UYH721135 VIC721135:VID721135 VRY721135:VRZ721135 WBU721135:WBV721135 WLQ721135:WLR721135 WVM721135:WVN721135 E786671:F786671 JA786671:JB786671 SW786671:SX786671 ACS786671:ACT786671 AMO786671:AMP786671 AWK786671:AWL786671 BGG786671:BGH786671 BQC786671:BQD786671 BZY786671:BZZ786671 CJU786671:CJV786671 CTQ786671:CTR786671 DDM786671:DDN786671 DNI786671:DNJ786671 DXE786671:DXF786671 EHA786671:EHB786671 EQW786671:EQX786671 FAS786671:FAT786671 FKO786671:FKP786671 FUK786671:FUL786671 GEG786671:GEH786671 GOC786671:GOD786671 GXY786671:GXZ786671 HHU786671:HHV786671 HRQ786671:HRR786671 IBM786671:IBN786671 ILI786671:ILJ786671 IVE786671:IVF786671 JFA786671:JFB786671 JOW786671:JOX786671 JYS786671:JYT786671 KIO786671:KIP786671 KSK786671:KSL786671 LCG786671:LCH786671 LMC786671:LMD786671 LVY786671:LVZ786671 MFU786671:MFV786671 MPQ786671:MPR786671 MZM786671:MZN786671 NJI786671:NJJ786671 NTE786671:NTF786671 ODA786671:ODB786671 OMW786671:OMX786671 OWS786671:OWT786671 PGO786671:PGP786671 PQK786671:PQL786671 QAG786671:QAH786671 QKC786671:QKD786671 QTY786671:QTZ786671 RDU786671:RDV786671 RNQ786671:RNR786671 RXM786671:RXN786671 SHI786671:SHJ786671 SRE786671:SRF786671 TBA786671:TBB786671 TKW786671:TKX786671 TUS786671:TUT786671 UEO786671:UEP786671 UOK786671:UOL786671 UYG786671:UYH786671 VIC786671:VID786671 VRY786671:VRZ786671 WBU786671:WBV786671 WLQ786671:WLR786671 WVM786671:WVN786671 E852207:F852207 JA852207:JB852207 SW852207:SX852207 ACS852207:ACT852207 AMO852207:AMP852207 AWK852207:AWL852207 BGG852207:BGH852207 BQC852207:BQD852207 BZY852207:BZZ852207 CJU852207:CJV852207 CTQ852207:CTR852207 DDM852207:DDN852207 DNI852207:DNJ852207 DXE852207:DXF852207 EHA852207:EHB852207 EQW852207:EQX852207 FAS852207:FAT852207 FKO852207:FKP852207 FUK852207:FUL852207 GEG852207:GEH852207 GOC852207:GOD852207 GXY852207:GXZ852207 HHU852207:HHV852207 HRQ852207:HRR852207 IBM852207:IBN852207 ILI852207:ILJ852207 IVE852207:IVF852207 JFA852207:JFB852207 JOW852207:JOX852207 JYS852207:JYT852207 KIO852207:KIP852207 KSK852207:KSL852207 LCG852207:LCH852207 LMC852207:LMD852207 LVY852207:LVZ852207 MFU852207:MFV852207 MPQ852207:MPR852207 MZM852207:MZN852207 NJI852207:NJJ852207 NTE852207:NTF852207 ODA852207:ODB852207 OMW852207:OMX852207 OWS852207:OWT852207 PGO852207:PGP852207 PQK852207:PQL852207 QAG852207:QAH852207 QKC852207:QKD852207 QTY852207:QTZ852207 RDU852207:RDV852207 RNQ852207:RNR852207 RXM852207:RXN852207 SHI852207:SHJ852207 SRE852207:SRF852207 TBA852207:TBB852207 TKW852207:TKX852207 TUS852207:TUT852207 UEO852207:UEP852207 UOK852207:UOL852207 UYG852207:UYH852207 VIC852207:VID852207 VRY852207:VRZ852207 WBU852207:WBV852207 WLQ852207:WLR852207 WVM852207:WVN852207 E917743:F917743 JA917743:JB917743 SW917743:SX917743 ACS917743:ACT917743 AMO917743:AMP917743 AWK917743:AWL917743 BGG917743:BGH917743 BQC917743:BQD917743 BZY917743:BZZ917743 CJU917743:CJV917743 CTQ917743:CTR917743 DDM917743:DDN917743 DNI917743:DNJ917743 DXE917743:DXF917743 EHA917743:EHB917743 EQW917743:EQX917743 FAS917743:FAT917743 FKO917743:FKP917743 FUK917743:FUL917743 GEG917743:GEH917743 GOC917743:GOD917743 GXY917743:GXZ917743 HHU917743:HHV917743 HRQ917743:HRR917743 IBM917743:IBN917743 ILI917743:ILJ917743 IVE917743:IVF917743 JFA917743:JFB917743 JOW917743:JOX917743 JYS917743:JYT917743 KIO917743:KIP917743 KSK917743:KSL917743 LCG917743:LCH917743 LMC917743:LMD917743 LVY917743:LVZ917743 MFU917743:MFV917743 MPQ917743:MPR917743 MZM917743:MZN917743 NJI917743:NJJ917743 NTE917743:NTF917743 ODA917743:ODB917743 OMW917743:OMX917743 OWS917743:OWT917743 PGO917743:PGP917743 PQK917743:PQL917743 QAG917743:QAH917743 QKC917743:QKD917743 QTY917743:QTZ917743 RDU917743:RDV917743 RNQ917743:RNR917743 RXM917743:RXN917743 SHI917743:SHJ917743 SRE917743:SRF917743 TBA917743:TBB917743 TKW917743:TKX917743 TUS917743:TUT917743 UEO917743:UEP917743 UOK917743:UOL917743 UYG917743:UYH917743 VIC917743:VID917743 VRY917743:VRZ917743 WBU917743:WBV917743 WLQ917743:WLR917743 WVM917743:WVN917743 E983279:F983279 JA983279:JB983279 SW983279:SX983279 ACS983279:ACT983279 AMO983279:AMP983279 AWK983279:AWL983279 BGG983279:BGH983279 BQC983279:BQD983279 BZY983279:BZZ983279 CJU983279:CJV983279 CTQ983279:CTR983279 DDM983279:DDN983279 DNI983279:DNJ983279 DXE983279:DXF983279 EHA983279:EHB983279 EQW983279:EQX983279 FAS983279:FAT983279 FKO983279:FKP983279 FUK983279:FUL983279 GEG983279:GEH983279 GOC983279:GOD983279 GXY983279:GXZ983279 HHU983279:HHV983279 HRQ983279:HRR983279 IBM983279:IBN983279 ILI983279:ILJ983279 IVE983279:IVF983279 JFA983279:JFB983279 JOW983279:JOX983279 JYS983279:JYT983279 KIO983279:KIP983279 KSK983279:KSL983279 LCG983279:LCH983279 LMC983279:LMD983279 LVY983279:LVZ983279 MFU983279:MFV983279 MPQ983279:MPR983279 MZM983279:MZN983279 NJI983279:NJJ983279 NTE983279:NTF983279 ODA983279:ODB983279 OMW983279:OMX983279 OWS983279:OWT983279 PGO983279:PGP983279 PQK983279:PQL983279 QAG983279:QAH983279 QKC983279:QKD983279 QTY983279:QTZ983279 RDU983279:RDV983279 RNQ983279:RNR983279 RXM983279:RXN983279 SHI983279:SHJ983279 SRE983279:SRF983279 TBA983279:TBB983279 TKW983279:TKX983279 TUS983279:TUT983279 UEO983279:UEP983279 UOK983279:UOL983279 UYG983279:UYH983279 VIC983279:VID983279 VRY983279:VRZ983279 WBU983279:WBV983279 WLQ983279:WLR983279 WVM983279:WVN983279"/>
    <dataValidation allowBlank="1" showInputMessage="1" showErrorMessage="1" prompt="Especificar origen de dicho recurso: Federal, Estatal, Municipal, Particulares." sqref="D224 IZ224 SV224 ACR224 AMN224 AWJ224 BGF224 BQB224 BZX224 CJT224 CTP224 DDL224 DNH224 DXD224 EGZ224 EQV224 FAR224 FKN224 FUJ224 GEF224 GOB224 GXX224 HHT224 HRP224 IBL224 ILH224 IVD224 JEZ224 JOV224 JYR224 KIN224 KSJ224 LCF224 LMB224 LVX224 MFT224 MPP224 MZL224 NJH224 NTD224 OCZ224 OMV224 OWR224 PGN224 PQJ224 QAF224 QKB224 QTX224 RDT224 RNP224 RXL224 SHH224 SRD224 TAZ224 TKV224 TUR224 UEN224 UOJ224 UYF224 VIB224 VRX224 WBT224 WLP224 WVL224 D65759 IZ65759 SV65759 ACR65759 AMN65759 AWJ65759 BGF65759 BQB65759 BZX65759 CJT65759 CTP65759 DDL65759 DNH65759 DXD65759 EGZ65759 EQV65759 FAR65759 FKN65759 FUJ65759 GEF65759 GOB65759 GXX65759 HHT65759 HRP65759 IBL65759 ILH65759 IVD65759 JEZ65759 JOV65759 JYR65759 KIN65759 KSJ65759 LCF65759 LMB65759 LVX65759 MFT65759 MPP65759 MZL65759 NJH65759 NTD65759 OCZ65759 OMV65759 OWR65759 PGN65759 PQJ65759 QAF65759 QKB65759 QTX65759 RDT65759 RNP65759 RXL65759 SHH65759 SRD65759 TAZ65759 TKV65759 TUR65759 UEN65759 UOJ65759 UYF65759 VIB65759 VRX65759 WBT65759 WLP65759 WVL65759 D131295 IZ131295 SV131295 ACR131295 AMN131295 AWJ131295 BGF131295 BQB131295 BZX131295 CJT131295 CTP131295 DDL131295 DNH131295 DXD131295 EGZ131295 EQV131295 FAR131295 FKN131295 FUJ131295 GEF131295 GOB131295 GXX131295 HHT131295 HRP131295 IBL131295 ILH131295 IVD131295 JEZ131295 JOV131295 JYR131295 KIN131295 KSJ131295 LCF131295 LMB131295 LVX131295 MFT131295 MPP131295 MZL131295 NJH131295 NTD131295 OCZ131295 OMV131295 OWR131295 PGN131295 PQJ131295 QAF131295 QKB131295 QTX131295 RDT131295 RNP131295 RXL131295 SHH131295 SRD131295 TAZ131295 TKV131295 TUR131295 UEN131295 UOJ131295 UYF131295 VIB131295 VRX131295 WBT131295 WLP131295 WVL131295 D196831 IZ196831 SV196831 ACR196831 AMN196831 AWJ196831 BGF196831 BQB196831 BZX196831 CJT196831 CTP196831 DDL196831 DNH196831 DXD196831 EGZ196831 EQV196831 FAR196831 FKN196831 FUJ196831 GEF196831 GOB196831 GXX196831 HHT196831 HRP196831 IBL196831 ILH196831 IVD196831 JEZ196831 JOV196831 JYR196831 KIN196831 KSJ196831 LCF196831 LMB196831 LVX196831 MFT196831 MPP196831 MZL196831 NJH196831 NTD196831 OCZ196831 OMV196831 OWR196831 PGN196831 PQJ196831 QAF196831 QKB196831 QTX196831 RDT196831 RNP196831 RXL196831 SHH196831 SRD196831 TAZ196831 TKV196831 TUR196831 UEN196831 UOJ196831 UYF196831 VIB196831 VRX196831 WBT196831 WLP196831 WVL196831 D262367 IZ262367 SV262367 ACR262367 AMN262367 AWJ262367 BGF262367 BQB262367 BZX262367 CJT262367 CTP262367 DDL262367 DNH262367 DXD262367 EGZ262367 EQV262367 FAR262367 FKN262367 FUJ262367 GEF262367 GOB262367 GXX262367 HHT262367 HRP262367 IBL262367 ILH262367 IVD262367 JEZ262367 JOV262367 JYR262367 KIN262367 KSJ262367 LCF262367 LMB262367 LVX262367 MFT262367 MPP262367 MZL262367 NJH262367 NTD262367 OCZ262367 OMV262367 OWR262367 PGN262367 PQJ262367 QAF262367 QKB262367 QTX262367 RDT262367 RNP262367 RXL262367 SHH262367 SRD262367 TAZ262367 TKV262367 TUR262367 UEN262367 UOJ262367 UYF262367 VIB262367 VRX262367 WBT262367 WLP262367 WVL262367 D327903 IZ327903 SV327903 ACR327903 AMN327903 AWJ327903 BGF327903 BQB327903 BZX327903 CJT327903 CTP327903 DDL327903 DNH327903 DXD327903 EGZ327903 EQV327903 FAR327903 FKN327903 FUJ327903 GEF327903 GOB327903 GXX327903 HHT327903 HRP327903 IBL327903 ILH327903 IVD327903 JEZ327903 JOV327903 JYR327903 KIN327903 KSJ327903 LCF327903 LMB327903 LVX327903 MFT327903 MPP327903 MZL327903 NJH327903 NTD327903 OCZ327903 OMV327903 OWR327903 PGN327903 PQJ327903 QAF327903 QKB327903 QTX327903 RDT327903 RNP327903 RXL327903 SHH327903 SRD327903 TAZ327903 TKV327903 TUR327903 UEN327903 UOJ327903 UYF327903 VIB327903 VRX327903 WBT327903 WLP327903 WVL327903 D393439 IZ393439 SV393439 ACR393439 AMN393439 AWJ393439 BGF393439 BQB393439 BZX393439 CJT393439 CTP393439 DDL393439 DNH393439 DXD393439 EGZ393439 EQV393439 FAR393439 FKN393439 FUJ393439 GEF393439 GOB393439 GXX393439 HHT393439 HRP393439 IBL393439 ILH393439 IVD393439 JEZ393439 JOV393439 JYR393439 KIN393439 KSJ393439 LCF393439 LMB393439 LVX393439 MFT393439 MPP393439 MZL393439 NJH393439 NTD393439 OCZ393439 OMV393439 OWR393439 PGN393439 PQJ393439 QAF393439 QKB393439 QTX393439 RDT393439 RNP393439 RXL393439 SHH393439 SRD393439 TAZ393439 TKV393439 TUR393439 UEN393439 UOJ393439 UYF393439 VIB393439 VRX393439 WBT393439 WLP393439 WVL393439 D458975 IZ458975 SV458975 ACR458975 AMN458975 AWJ458975 BGF458975 BQB458975 BZX458975 CJT458975 CTP458975 DDL458975 DNH458975 DXD458975 EGZ458975 EQV458975 FAR458975 FKN458975 FUJ458975 GEF458975 GOB458975 GXX458975 HHT458975 HRP458975 IBL458975 ILH458975 IVD458975 JEZ458975 JOV458975 JYR458975 KIN458975 KSJ458975 LCF458975 LMB458975 LVX458975 MFT458975 MPP458975 MZL458975 NJH458975 NTD458975 OCZ458975 OMV458975 OWR458975 PGN458975 PQJ458975 QAF458975 QKB458975 QTX458975 RDT458975 RNP458975 RXL458975 SHH458975 SRD458975 TAZ458975 TKV458975 TUR458975 UEN458975 UOJ458975 UYF458975 VIB458975 VRX458975 WBT458975 WLP458975 WVL458975 D524511 IZ524511 SV524511 ACR524511 AMN524511 AWJ524511 BGF524511 BQB524511 BZX524511 CJT524511 CTP524511 DDL524511 DNH524511 DXD524511 EGZ524511 EQV524511 FAR524511 FKN524511 FUJ524511 GEF524511 GOB524511 GXX524511 HHT524511 HRP524511 IBL524511 ILH524511 IVD524511 JEZ524511 JOV524511 JYR524511 KIN524511 KSJ524511 LCF524511 LMB524511 LVX524511 MFT524511 MPP524511 MZL524511 NJH524511 NTD524511 OCZ524511 OMV524511 OWR524511 PGN524511 PQJ524511 QAF524511 QKB524511 QTX524511 RDT524511 RNP524511 RXL524511 SHH524511 SRD524511 TAZ524511 TKV524511 TUR524511 UEN524511 UOJ524511 UYF524511 VIB524511 VRX524511 WBT524511 WLP524511 WVL524511 D590047 IZ590047 SV590047 ACR590047 AMN590047 AWJ590047 BGF590047 BQB590047 BZX590047 CJT590047 CTP590047 DDL590047 DNH590047 DXD590047 EGZ590047 EQV590047 FAR590047 FKN590047 FUJ590047 GEF590047 GOB590047 GXX590047 HHT590047 HRP590047 IBL590047 ILH590047 IVD590047 JEZ590047 JOV590047 JYR590047 KIN590047 KSJ590047 LCF590047 LMB590047 LVX590047 MFT590047 MPP590047 MZL590047 NJH590047 NTD590047 OCZ590047 OMV590047 OWR590047 PGN590047 PQJ590047 QAF590047 QKB590047 QTX590047 RDT590047 RNP590047 RXL590047 SHH590047 SRD590047 TAZ590047 TKV590047 TUR590047 UEN590047 UOJ590047 UYF590047 VIB590047 VRX590047 WBT590047 WLP590047 WVL590047 D655583 IZ655583 SV655583 ACR655583 AMN655583 AWJ655583 BGF655583 BQB655583 BZX655583 CJT655583 CTP655583 DDL655583 DNH655583 DXD655583 EGZ655583 EQV655583 FAR655583 FKN655583 FUJ655583 GEF655583 GOB655583 GXX655583 HHT655583 HRP655583 IBL655583 ILH655583 IVD655583 JEZ655583 JOV655583 JYR655583 KIN655583 KSJ655583 LCF655583 LMB655583 LVX655583 MFT655583 MPP655583 MZL655583 NJH655583 NTD655583 OCZ655583 OMV655583 OWR655583 PGN655583 PQJ655583 QAF655583 QKB655583 QTX655583 RDT655583 RNP655583 RXL655583 SHH655583 SRD655583 TAZ655583 TKV655583 TUR655583 UEN655583 UOJ655583 UYF655583 VIB655583 VRX655583 WBT655583 WLP655583 WVL655583 D721119 IZ721119 SV721119 ACR721119 AMN721119 AWJ721119 BGF721119 BQB721119 BZX721119 CJT721119 CTP721119 DDL721119 DNH721119 DXD721119 EGZ721119 EQV721119 FAR721119 FKN721119 FUJ721119 GEF721119 GOB721119 GXX721119 HHT721119 HRP721119 IBL721119 ILH721119 IVD721119 JEZ721119 JOV721119 JYR721119 KIN721119 KSJ721119 LCF721119 LMB721119 LVX721119 MFT721119 MPP721119 MZL721119 NJH721119 NTD721119 OCZ721119 OMV721119 OWR721119 PGN721119 PQJ721119 QAF721119 QKB721119 QTX721119 RDT721119 RNP721119 RXL721119 SHH721119 SRD721119 TAZ721119 TKV721119 TUR721119 UEN721119 UOJ721119 UYF721119 VIB721119 VRX721119 WBT721119 WLP721119 WVL721119 D786655 IZ786655 SV786655 ACR786655 AMN786655 AWJ786655 BGF786655 BQB786655 BZX786655 CJT786655 CTP786655 DDL786655 DNH786655 DXD786655 EGZ786655 EQV786655 FAR786655 FKN786655 FUJ786655 GEF786655 GOB786655 GXX786655 HHT786655 HRP786655 IBL786655 ILH786655 IVD786655 JEZ786655 JOV786655 JYR786655 KIN786655 KSJ786655 LCF786655 LMB786655 LVX786655 MFT786655 MPP786655 MZL786655 NJH786655 NTD786655 OCZ786655 OMV786655 OWR786655 PGN786655 PQJ786655 QAF786655 QKB786655 QTX786655 RDT786655 RNP786655 RXL786655 SHH786655 SRD786655 TAZ786655 TKV786655 TUR786655 UEN786655 UOJ786655 UYF786655 VIB786655 VRX786655 WBT786655 WLP786655 WVL786655 D852191 IZ852191 SV852191 ACR852191 AMN852191 AWJ852191 BGF852191 BQB852191 BZX852191 CJT852191 CTP852191 DDL852191 DNH852191 DXD852191 EGZ852191 EQV852191 FAR852191 FKN852191 FUJ852191 GEF852191 GOB852191 GXX852191 HHT852191 HRP852191 IBL852191 ILH852191 IVD852191 JEZ852191 JOV852191 JYR852191 KIN852191 KSJ852191 LCF852191 LMB852191 LVX852191 MFT852191 MPP852191 MZL852191 NJH852191 NTD852191 OCZ852191 OMV852191 OWR852191 PGN852191 PQJ852191 QAF852191 QKB852191 QTX852191 RDT852191 RNP852191 RXL852191 SHH852191 SRD852191 TAZ852191 TKV852191 TUR852191 UEN852191 UOJ852191 UYF852191 VIB852191 VRX852191 WBT852191 WLP852191 WVL852191 D917727 IZ917727 SV917727 ACR917727 AMN917727 AWJ917727 BGF917727 BQB917727 BZX917727 CJT917727 CTP917727 DDL917727 DNH917727 DXD917727 EGZ917727 EQV917727 FAR917727 FKN917727 FUJ917727 GEF917727 GOB917727 GXX917727 HHT917727 HRP917727 IBL917727 ILH917727 IVD917727 JEZ917727 JOV917727 JYR917727 KIN917727 KSJ917727 LCF917727 LMB917727 LVX917727 MFT917727 MPP917727 MZL917727 NJH917727 NTD917727 OCZ917727 OMV917727 OWR917727 PGN917727 PQJ917727 QAF917727 QKB917727 QTX917727 RDT917727 RNP917727 RXL917727 SHH917727 SRD917727 TAZ917727 TKV917727 TUR917727 UEN917727 UOJ917727 UYF917727 VIB917727 VRX917727 WBT917727 WLP917727 WVL917727 D983263 IZ983263 SV983263 ACR983263 AMN983263 AWJ983263 BGF983263 BQB983263 BZX983263 CJT983263 CTP983263 DDL983263 DNH983263 DXD983263 EGZ983263 EQV983263 FAR983263 FKN983263 FUJ983263 GEF983263 GOB983263 GXX983263 HHT983263 HRP983263 IBL983263 ILH983263 IVD983263 JEZ983263 JOV983263 JYR983263 KIN983263 KSJ983263 LCF983263 LMB983263 LVX983263 MFT983263 MPP983263 MZL983263 NJH983263 NTD983263 OCZ983263 OMV983263 OWR983263 PGN983263 PQJ983263 QAF983263 QKB983263 QTX983263 RDT983263 RNP983263 RXL983263 SHH983263 SRD983263 TAZ983263 TKV983263 TUR983263 UEN983263 UOJ983263 UYF983263 VIB983263 VRX983263 WBT983263 WLP983263 WVL983263 D231 IZ231 SV231 ACR231 AMN231 AWJ231 BGF231 BQB231 BZX231 CJT231 CTP231 DDL231 DNH231 DXD231 EGZ231 EQV231 FAR231 FKN231 FUJ231 GEF231 GOB231 GXX231 HHT231 HRP231 IBL231 ILH231 IVD231 JEZ231 JOV231 JYR231 KIN231 KSJ231 LCF231 LMB231 LVX231 MFT231 MPP231 MZL231 NJH231 NTD231 OCZ231 OMV231 OWR231 PGN231 PQJ231 QAF231 QKB231 QTX231 RDT231 RNP231 RXL231 SHH231 SRD231 TAZ231 TKV231 TUR231 UEN231 UOJ231 UYF231 VIB231 VRX231 WBT231 WLP231 WVL231 D65766:D65768 IZ65766:IZ65768 SV65766:SV65768 ACR65766:ACR65768 AMN65766:AMN65768 AWJ65766:AWJ65768 BGF65766:BGF65768 BQB65766:BQB65768 BZX65766:BZX65768 CJT65766:CJT65768 CTP65766:CTP65768 DDL65766:DDL65768 DNH65766:DNH65768 DXD65766:DXD65768 EGZ65766:EGZ65768 EQV65766:EQV65768 FAR65766:FAR65768 FKN65766:FKN65768 FUJ65766:FUJ65768 GEF65766:GEF65768 GOB65766:GOB65768 GXX65766:GXX65768 HHT65766:HHT65768 HRP65766:HRP65768 IBL65766:IBL65768 ILH65766:ILH65768 IVD65766:IVD65768 JEZ65766:JEZ65768 JOV65766:JOV65768 JYR65766:JYR65768 KIN65766:KIN65768 KSJ65766:KSJ65768 LCF65766:LCF65768 LMB65766:LMB65768 LVX65766:LVX65768 MFT65766:MFT65768 MPP65766:MPP65768 MZL65766:MZL65768 NJH65766:NJH65768 NTD65766:NTD65768 OCZ65766:OCZ65768 OMV65766:OMV65768 OWR65766:OWR65768 PGN65766:PGN65768 PQJ65766:PQJ65768 QAF65766:QAF65768 QKB65766:QKB65768 QTX65766:QTX65768 RDT65766:RDT65768 RNP65766:RNP65768 RXL65766:RXL65768 SHH65766:SHH65768 SRD65766:SRD65768 TAZ65766:TAZ65768 TKV65766:TKV65768 TUR65766:TUR65768 UEN65766:UEN65768 UOJ65766:UOJ65768 UYF65766:UYF65768 VIB65766:VIB65768 VRX65766:VRX65768 WBT65766:WBT65768 WLP65766:WLP65768 WVL65766:WVL65768 D131302:D131304 IZ131302:IZ131304 SV131302:SV131304 ACR131302:ACR131304 AMN131302:AMN131304 AWJ131302:AWJ131304 BGF131302:BGF131304 BQB131302:BQB131304 BZX131302:BZX131304 CJT131302:CJT131304 CTP131302:CTP131304 DDL131302:DDL131304 DNH131302:DNH131304 DXD131302:DXD131304 EGZ131302:EGZ131304 EQV131302:EQV131304 FAR131302:FAR131304 FKN131302:FKN131304 FUJ131302:FUJ131304 GEF131302:GEF131304 GOB131302:GOB131304 GXX131302:GXX131304 HHT131302:HHT131304 HRP131302:HRP131304 IBL131302:IBL131304 ILH131302:ILH131304 IVD131302:IVD131304 JEZ131302:JEZ131304 JOV131302:JOV131304 JYR131302:JYR131304 KIN131302:KIN131304 KSJ131302:KSJ131304 LCF131302:LCF131304 LMB131302:LMB131304 LVX131302:LVX131304 MFT131302:MFT131304 MPP131302:MPP131304 MZL131302:MZL131304 NJH131302:NJH131304 NTD131302:NTD131304 OCZ131302:OCZ131304 OMV131302:OMV131304 OWR131302:OWR131304 PGN131302:PGN131304 PQJ131302:PQJ131304 QAF131302:QAF131304 QKB131302:QKB131304 QTX131302:QTX131304 RDT131302:RDT131304 RNP131302:RNP131304 RXL131302:RXL131304 SHH131302:SHH131304 SRD131302:SRD131304 TAZ131302:TAZ131304 TKV131302:TKV131304 TUR131302:TUR131304 UEN131302:UEN131304 UOJ131302:UOJ131304 UYF131302:UYF131304 VIB131302:VIB131304 VRX131302:VRX131304 WBT131302:WBT131304 WLP131302:WLP131304 WVL131302:WVL131304 D196838:D196840 IZ196838:IZ196840 SV196838:SV196840 ACR196838:ACR196840 AMN196838:AMN196840 AWJ196838:AWJ196840 BGF196838:BGF196840 BQB196838:BQB196840 BZX196838:BZX196840 CJT196838:CJT196840 CTP196838:CTP196840 DDL196838:DDL196840 DNH196838:DNH196840 DXD196838:DXD196840 EGZ196838:EGZ196840 EQV196838:EQV196840 FAR196838:FAR196840 FKN196838:FKN196840 FUJ196838:FUJ196840 GEF196838:GEF196840 GOB196838:GOB196840 GXX196838:GXX196840 HHT196838:HHT196840 HRP196838:HRP196840 IBL196838:IBL196840 ILH196838:ILH196840 IVD196838:IVD196840 JEZ196838:JEZ196840 JOV196838:JOV196840 JYR196838:JYR196840 KIN196838:KIN196840 KSJ196838:KSJ196840 LCF196838:LCF196840 LMB196838:LMB196840 LVX196838:LVX196840 MFT196838:MFT196840 MPP196838:MPP196840 MZL196838:MZL196840 NJH196838:NJH196840 NTD196838:NTD196840 OCZ196838:OCZ196840 OMV196838:OMV196840 OWR196838:OWR196840 PGN196838:PGN196840 PQJ196838:PQJ196840 QAF196838:QAF196840 QKB196838:QKB196840 QTX196838:QTX196840 RDT196838:RDT196840 RNP196838:RNP196840 RXL196838:RXL196840 SHH196838:SHH196840 SRD196838:SRD196840 TAZ196838:TAZ196840 TKV196838:TKV196840 TUR196838:TUR196840 UEN196838:UEN196840 UOJ196838:UOJ196840 UYF196838:UYF196840 VIB196838:VIB196840 VRX196838:VRX196840 WBT196838:WBT196840 WLP196838:WLP196840 WVL196838:WVL196840 D262374:D262376 IZ262374:IZ262376 SV262374:SV262376 ACR262374:ACR262376 AMN262374:AMN262376 AWJ262374:AWJ262376 BGF262374:BGF262376 BQB262374:BQB262376 BZX262374:BZX262376 CJT262374:CJT262376 CTP262374:CTP262376 DDL262374:DDL262376 DNH262374:DNH262376 DXD262374:DXD262376 EGZ262374:EGZ262376 EQV262374:EQV262376 FAR262374:FAR262376 FKN262374:FKN262376 FUJ262374:FUJ262376 GEF262374:GEF262376 GOB262374:GOB262376 GXX262374:GXX262376 HHT262374:HHT262376 HRP262374:HRP262376 IBL262374:IBL262376 ILH262374:ILH262376 IVD262374:IVD262376 JEZ262374:JEZ262376 JOV262374:JOV262376 JYR262374:JYR262376 KIN262374:KIN262376 KSJ262374:KSJ262376 LCF262374:LCF262376 LMB262374:LMB262376 LVX262374:LVX262376 MFT262374:MFT262376 MPP262374:MPP262376 MZL262374:MZL262376 NJH262374:NJH262376 NTD262374:NTD262376 OCZ262374:OCZ262376 OMV262374:OMV262376 OWR262374:OWR262376 PGN262374:PGN262376 PQJ262374:PQJ262376 QAF262374:QAF262376 QKB262374:QKB262376 QTX262374:QTX262376 RDT262374:RDT262376 RNP262374:RNP262376 RXL262374:RXL262376 SHH262374:SHH262376 SRD262374:SRD262376 TAZ262374:TAZ262376 TKV262374:TKV262376 TUR262374:TUR262376 UEN262374:UEN262376 UOJ262374:UOJ262376 UYF262374:UYF262376 VIB262374:VIB262376 VRX262374:VRX262376 WBT262374:WBT262376 WLP262374:WLP262376 WVL262374:WVL262376 D327910:D327912 IZ327910:IZ327912 SV327910:SV327912 ACR327910:ACR327912 AMN327910:AMN327912 AWJ327910:AWJ327912 BGF327910:BGF327912 BQB327910:BQB327912 BZX327910:BZX327912 CJT327910:CJT327912 CTP327910:CTP327912 DDL327910:DDL327912 DNH327910:DNH327912 DXD327910:DXD327912 EGZ327910:EGZ327912 EQV327910:EQV327912 FAR327910:FAR327912 FKN327910:FKN327912 FUJ327910:FUJ327912 GEF327910:GEF327912 GOB327910:GOB327912 GXX327910:GXX327912 HHT327910:HHT327912 HRP327910:HRP327912 IBL327910:IBL327912 ILH327910:ILH327912 IVD327910:IVD327912 JEZ327910:JEZ327912 JOV327910:JOV327912 JYR327910:JYR327912 KIN327910:KIN327912 KSJ327910:KSJ327912 LCF327910:LCF327912 LMB327910:LMB327912 LVX327910:LVX327912 MFT327910:MFT327912 MPP327910:MPP327912 MZL327910:MZL327912 NJH327910:NJH327912 NTD327910:NTD327912 OCZ327910:OCZ327912 OMV327910:OMV327912 OWR327910:OWR327912 PGN327910:PGN327912 PQJ327910:PQJ327912 QAF327910:QAF327912 QKB327910:QKB327912 QTX327910:QTX327912 RDT327910:RDT327912 RNP327910:RNP327912 RXL327910:RXL327912 SHH327910:SHH327912 SRD327910:SRD327912 TAZ327910:TAZ327912 TKV327910:TKV327912 TUR327910:TUR327912 UEN327910:UEN327912 UOJ327910:UOJ327912 UYF327910:UYF327912 VIB327910:VIB327912 VRX327910:VRX327912 WBT327910:WBT327912 WLP327910:WLP327912 WVL327910:WVL327912 D393446:D393448 IZ393446:IZ393448 SV393446:SV393448 ACR393446:ACR393448 AMN393446:AMN393448 AWJ393446:AWJ393448 BGF393446:BGF393448 BQB393446:BQB393448 BZX393446:BZX393448 CJT393446:CJT393448 CTP393446:CTP393448 DDL393446:DDL393448 DNH393446:DNH393448 DXD393446:DXD393448 EGZ393446:EGZ393448 EQV393446:EQV393448 FAR393446:FAR393448 FKN393446:FKN393448 FUJ393446:FUJ393448 GEF393446:GEF393448 GOB393446:GOB393448 GXX393446:GXX393448 HHT393446:HHT393448 HRP393446:HRP393448 IBL393446:IBL393448 ILH393446:ILH393448 IVD393446:IVD393448 JEZ393446:JEZ393448 JOV393446:JOV393448 JYR393446:JYR393448 KIN393446:KIN393448 KSJ393446:KSJ393448 LCF393446:LCF393448 LMB393446:LMB393448 LVX393446:LVX393448 MFT393446:MFT393448 MPP393446:MPP393448 MZL393446:MZL393448 NJH393446:NJH393448 NTD393446:NTD393448 OCZ393446:OCZ393448 OMV393446:OMV393448 OWR393446:OWR393448 PGN393446:PGN393448 PQJ393446:PQJ393448 QAF393446:QAF393448 QKB393446:QKB393448 QTX393446:QTX393448 RDT393446:RDT393448 RNP393446:RNP393448 RXL393446:RXL393448 SHH393446:SHH393448 SRD393446:SRD393448 TAZ393446:TAZ393448 TKV393446:TKV393448 TUR393446:TUR393448 UEN393446:UEN393448 UOJ393446:UOJ393448 UYF393446:UYF393448 VIB393446:VIB393448 VRX393446:VRX393448 WBT393446:WBT393448 WLP393446:WLP393448 WVL393446:WVL393448 D458982:D458984 IZ458982:IZ458984 SV458982:SV458984 ACR458982:ACR458984 AMN458982:AMN458984 AWJ458982:AWJ458984 BGF458982:BGF458984 BQB458982:BQB458984 BZX458982:BZX458984 CJT458982:CJT458984 CTP458982:CTP458984 DDL458982:DDL458984 DNH458982:DNH458984 DXD458982:DXD458984 EGZ458982:EGZ458984 EQV458982:EQV458984 FAR458982:FAR458984 FKN458982:FKN458984 FUJ458982:FUJ458984 GEF458982:GEF458984 GOB458982:GOB458984 GXX458982:GXX458984 HHT458982:HHT458984 HRP458982:HRP458984 IBL458982:IBL458984 ILH458982:ILH458984 IVD458982:IVD458984 JEZ458982:JEZ458984 JOV458982:JOV458984 JYR458982:JYR458984 KIN458982:KIN458984 KSJ458982:KSJ458984 LCF458982:LCF458984 LMB458982:LMB458984 LVX458982:LVX458984 MFT458982:MFT458984 MPP458982:MPP458984 MZL458982:MZL458984 NJH458982:NJH458984 NTD458982:NTD458984 OCZ458982:OCZ458984 OMV458982:OMV458984 OWR458982:OWR458984 PGN458982:PGN458984 PQJ458982:PQJ458984 QAF458982:QAF458984 QKB458982:QKB458984 QTX458982:QTX458984 RDT458982:RDT458984 RNP458982:RNP458984 RXL458982:RXL458984 SHH458982:SHH458984 SRD458982:SRD458984 TAZ458982:TAZ458984 TKV458982:TKV458984 TUR458982:TUR458984 UEN458982:UEN458984 UOJ458982:UOJ458984 UYF458982:UYF458984 VIB458982:VIB458984 VRX458982:VRX458984 WBT458982:WBT458984 WLP458982:WLP458984 WVL458982:WVL458984 D524518:D524520 IZ524518:IZ524520 SV524518:SV524520 ACR524518:ACR524520 AMN524518:AMN524520 AWJ524518:AWJ524520 BGF524518:BGF524520 BQB524518:BQB524520 BZX524518:BZX524520 CJT524518:CJT524520 CTP524518:CTP524520 DDL524518:DDL524520 DNH524518:DNH524520 DXD524518:DXD524520 EGZ524518:EGZ524520 EQV524518:EQV524520 FAR524518:FAR524520 FKN524518:FKN524520 FUJ524518:FUJ524520 GEF524518:GEF524520 GOB524518:GOB524520 GXX524518:GXX524520 HHT524518:HHT524520 HRP524518:HRP524520 IBL524518:IBL524520 ILH524518:ILH524520 IVD524518:IVD524520 JEZ524518:JEZ524520 JOV524518:JOV524520 JYR524518:JYR524520 KIN524518:KIN524520 KSJ524518:KSJ524520 LCF524518:LCF524520 LMB524518:LMB524520 LVX524518:LVX524520 MFT524518:MFT524520 MPP524518:MPP524520 MZL524518:MZL524520 NJH524518:NJH524520 NTD524518:NTD524520 OCZ524518:OCZ524520 OMV524518:OMV524520 OWR524518:OWR524520 PGN524518:PGN524520 PQJ524518:PQJ524520 QAF524518:QAF524520 QKB524518:QKB524520 QTX524518:QTX524520 RDT524518:RDT524520 RNP524518:RNP524520 RXL524518:RXL524520 SHH524518:SHH524520 SRD524518:SRD524520 TAZ524518:TAZ524520 TKV524518:TKV524520 TUR524518:TUR524520 UEN524518:UEN524520 UOJ524518:UOJ524520 UYF524518:UYF524520 VIB524518:VIB524520 VRX524518:VRX524520 WBT524518:WBT524520 WLP524518:WLP524520 WVL524518:WVL524520 D590054:D590056 IZ590054:IZ590056 SV590054:SV590056 ACR590054:ACR590056 AMN590054:AMN590056 AWJ590054:AWJ590056 BGF590054:BGF590056 BQB590054:BQB590056 BZX590054:BZX590056 CJT590054:CJT590056 CTP590054:CTP590056 DDL590054:DDL590056 DNH590054:DNH590056 DXD590054:DXD590056 EGZ590054:EGZ590056 EQV590054:EQV590056 FAR590054:FAR590056 FKN590054:FKN590056 FUJ590054:FUJ590056 GEF590054:GEF590056 GOB590054:GOB590056 GXX590054:GXX590056 HHT590054:HHT590056 HRP590054:HRP590056 IBL590054:IBL590056 ILH590054:ILH590056 IVD590054:IVD590056 JEZ590054:JEZ590056 JOV590054:JOV590056 JYR590054:JYR590056 KIN590054:KIN590056 KSJ590054:KSJ590056 LCF590054:LCF590056 LMB590054:LMB590056 LVX590054:LVX590056 MFT590054:MFT590056 MPP590054:MPP590056 MZL590054:MZL590056 NJH590054:NJH590056 NTD590054:NTD590056 OCZ590054:OCZ590056 OMV590054:OMV590056 OWR590054:OWR590056 PGN590054:PGN590056 PQJ590054:PQJ590056 QAF590054:QAF590056 QKB590054:QKB590056 QTX590054:QTX590056 RDT590054:RDT590056 RNP590054:RNP590056 RXL590054:RXL590056 SHH590054:SHH590056 SRD590054:SRD590056 TAZ590054:TAZ590056 TKV590054:TKV590056 TUR590054:TUR590056 UEN590054:UEN590056 UOJ590054:UOJ590056 UYF590054:UYF590056 VIB590054:VIB590056 VRX590054:VRX590056 WBT590054:WBT590056 WLP590054:WLP590056 WVL590054:WVL590056 D655590:D655592 IZ655590:IZ655592 SV655590:SV655592 ACR655590:ACR655592 AMN655590:AMN655592 AWJ655590:AWJ655592 BGF655590:BGF655592 BQB655590:BQB655592 BZX655590:BZX655592 CJT655590:CJT655592 CTP655590:CTP655592 DDL655590:DDL655592 DNH655590:DNH655592 DXD655590:DXD655592 EGZ655590:EGZ655592 EQV655590:EQV655592 FAR655590:FAR655592 FKN655590:FKN655592 FUJ655590:FUJ655592 GEF655590:GEF655592 GOB655590:GOB655592 GXX655590:GXX655592 HHT655590:HHT655592 HRP655590:HRP655592 IBL655590:IBL655592 ILH655590:ILH655592 IVD655590:IVD655592 JEZ655590:JEZ655592 JOV655590:JOV655592 JYR655590:JYR655592 KIN655590:KIN655592 KSJ655590:KSJ655592 LCF655590:LCF655592 LMB655590:LMB655592 LVX655590:LVX655592 MFT655590:MFT655592 MPP655590:MPP655592 MZL655590:MZL655592 NJH655590:NJH655592 NTD655590:NTD655592 OCZ655590:OCZ655592 OMV655590:OMV655592 OWR655590:OWR655592 PGN655590:PGN655592 PQJ655590:PQJ655592 QAF655590:QAF655592 QKB655590:QKB655592 QTX655590:QTX655592 RDT655590:RDT655592 RNP655590:RNP655592 RXL655590:RXL655592 SHH655590:SHH655592 SRD655590:SRD655592 TAZ655590:TAZ655592 TKV655590:TKV655592 TUR655590:TUR655592 UEN655590:UEN655592 UOJ655590:UOJ655592 UYF655590:UYF655592 VIB655590:VIB655592 VRX655590:VRX655592 WBT655590:WBT655592 WLP655590:WLP655592 WVL655590:WVL655592 D721126:D721128 IZ721126:IZ721128 SV721126:SV721128 ACR721126:ACR721128 AMN721126:AMN721128 AWJ721126:AWJ721128 BGF721126:BGF721128 BQB721126:BQB721128 BZX721126:BZX721128 CJT721126:CJT721128 CTP721126:CTP721128 DDL721126:DDL721128 DNH721126:DNH721128 DXD721126:DXD721128 EGZ721126:EGZ721128 EQV721126:EQV721128 FAR721126:FAR721128 FKN721126:FKN721128 FUJ721126:FUJ721128 GEF721126:GEF721128 GOB721126:GOB721128 GXX721126:GXX721128 HHT721126:HHT721128 HRP721126:HRP721128 IBL721126:IBL721128 ILH721126:ILH721128 IVD721126:IVD721128 JEZ721126:JEZ721128 JOV721126:JOV721128 JYR721126:JYR721128 KIN721126:KIN721128 KSJ721126:KSJ721128 LCF721126:LCF721128 LMB721126:LMB721128 LVX721126:LVX721128 MFT721126:MFT721128 MPP721126:MPP721128 MZL721126:MZL721128 NJH721126:NJH721128 NTD721126:NTD721128 OCZ721126:OCZ721128 OMV721126:OMV721128 OWR721126:OWR721128 PGN721126:PGN721128 PQJ721126:PQJ721128 QAF721126:QAF721128 QKB721126:QKB721128 QTX721126:QTX721128 RDT721126:RDT721128 RNP721126:RNP721128 RXL721126:RXL721128 SHH721126:SHH721128 SRD721126:SRD721128 TAZ721126:TAZ721128 TKV721126:TKV721128 TUR721126:TUR721128 UEN721126:UEN721128 UOJ721126:UOJ721128 UYF721126:UYF721128 VIB721126:VIB721128 VRX721126:VRX721128 WBT721126:WBT721128 WLP721126:WLP721128 WVL721126:WVL721128 D786662:D786664 IZ786662:IZ786664 SV786662:SV786664 ACR786662:ACR786664 AMN786662:AMN786664 AWJ786662:AWJ786664 BGF786662:BGF786664 BQB786662:BQB786664 BZX786662:BZX786664 CJT786662:CJT786664 CTP786662:CTP786664 DDL786662:DDL786664 DNH786662:DNH786664 DXD786662:DXD786664 EGZ786662:EGZ786664 EQV786662:EQV786664 FAR786662:FAR786664 FKN786662:FKN786664 FUJ786662:FUJ786664 GEF786662:GEF786664 GOB786662:GOB786664 GXX786662:GXX786664 HHT786662:HHT786664 HRP786662:HRP786664 IBL786662:IBL786664 ILH786662:ILH786664 IVD786662:IVD786664 JEZ786662:JEZ786664 JOV786662:JOV786664 JYR786662:JYR786664 KIN786662:KIN786664 KSJ786662:KSJ786664 LCF786662:LCF786664 LMB786662:LMB786664 LVX786662:LVX786664 MFT786662:MFT786664 MPP786662:MPP786664 MZL786662:MZL786664 NJH786662:NJH786664 NTD786662:NTD786664 OCZ786662:OCZ786664 OMV786662:OMV786664 OWR786662:OWR786664 PGN786662:PGN786664 PQJ786662:PQJ786664 QAF786662:QAF786664 QKB786662:QKB786664 QTX786662:QTX786664 RDT786662:RDT786664 RNP786662:RNP786664 RXL786662:RXL786664 SHH786662:SHH786664 SRD786662:SRD786664 TAZ786662:TAZ786664 TKV786662:TKV786664 TUR786662:TUR786664 UEN786662:UEN786664 UOJ786662:UOJ786664 UYF786662:UYF786664 VIB786662:VIB786664 VRX786662:VRX786664 WBT786662:WBT786664 WLP786662:WLP786664 WVL786662:WVL786664 D852198:D852200 IZ852198:IZ852200 SV852198:SV852200 ACR852198:ACR852200 AMN852198:AMN852200 AWJ852198:AWJ852200 BGF852198:BGF852200 BQB852198:BQB852200 BZX852198:BZX852200 CJT852198:CJT852200 CTP852198:CTP852200 DDL852198:DDL852200 DNH852198:DNH852200 DXD852198:DXD852200 EGZ852198:EGZ852200 EQV852198:EQV852200 FAR852198:FAR852200 FKN852198:FKN852200 FUJ852198:FUJ852200 GEF852198:GEF852200 GOB852198:GOB852200 GXX852198:GXX852200 HHT852198:HHT852200 HRP852198:HRP852200 IBL852198:IBL852200 ILH852198:ILH852200 IVD852198:IVD852200 JEZ852198:JEZ852200 JOV852198:JOV852200 JYR852198:JYR852200 KIN852198:KIN852200 KSJ852198:KSJ852200 LCF852198:LCF852200 LMB852198:LMB852200 LVX852198:LVX852200 MFT852198:MFT852200 MPP852198:MPP852200 MZL852198:MZL852200 NJH852198:NJH852200 NTD852198:NTD852200 OCZ852198:OCZ852200 OMV852198:OMV852200 OWR852198:OWR852200 PGN852198:PGN852200 PQJ852198:PQJ852200 QAF852198:QAF852200 QKB852198:QKB852200 QTX852198:QTX852200 RDT852198:RDT852200 RNP852198:RNP852200 RXL852198:RXL852200 SHH852198:SHH852200 SRD852198:SRD852200 TAZ852198:TAZ852200 TKV852198:TKV852200 TUR852198:TUR852200 UEN852198:UEN852200 UOJ852198:UOJ852200 UYF852198:UYF852200 VIB852198:VIB852200 VRX852198:VRX852200 WBT852198:WBT852200 WLP852198:WLP852200 WVL852198:WVL852200 D917734:D917736 IZ917734:IZ917736 SV917734:SV917736 ACR917734:ACR917736 AMN917734:AMN917736 AWJ917734:AWJ917736 BGF917734:BGF917736 BQB917734:BQB917736 BZX917734:BZX917736 CJT917734:CJT917736 CTP917734:CTP917736 DDL917734:DDL917736 DNH917734:DNH917736 DXD917734:DXD917736 EGZ917734:EGZ917736 EQV917734:EQV917736 FAR917734:FAR917736 FKN917734:FKN917736 FUJ917734:FUJ917736 GEF917734:GEF917736 GOB917734:GOB917736 GXX917734:GXX917736 HHT917734:HHT917736 HRP917734:HRP917736 IBL917734:IBL917736 ILH917734:ILH917736 IVD917734:IVD917736 JEZ917734:JEZ917736 JOV917734:JOV917736 JYR917734:JYR917736 KIN917734:KIN917736 KSJ917734:KSJ917736 LCF917734:LCF917736 LMB917734:LMB917736 LVX917734:LVX917736 MFT917734:MFT917736 MPP917734:MPP917736 MZL917734:MZL917736 NJH917734:NJH917736 NTD917734:NTD917736 OCZ917734:OCZ917736 OMV917734:OMV917736 OWR917734:OWR917736 PGN917734:PGN917736 PQJ917734:PQJ917736 QAF917734:QAF917736 QKB917734:QKB917736 QTX917734:QTX917736 RDT917734:RDT917736 RNP917734:RNP917736 RXL917734:RXL917736 SHH917734:SHH917736 SRD917734:SRD917736 TAZ917734:TAZ917736 TKV917734:TKV917736 TUR917734:TUR917736 UEN917734:UEN917736 UOJ917734:UOJ917736 UYF917734:UYF917736 VIB917734:VIB917736 VRX917734:VRX917736 WBT917734:WBT917736 WLP917734:WLP917736 WVL917734:WVL917736 D983270:D983272 IZ983270:IZ983272 SV983270:SV983272 ACR983270:ACR983272 AMN983270:AMN983272 AWJ983270:AWJ983272 BGF983270:BGF983272 BQB983270:BQB983272 BZX983270:BZX983272 CJT983270:CJT983272 CTP983270:CTP983272 DDL983270:DDL983272 DNH983270:DNH983272 DXD983270:DXD983272 EGZ983270:EGZ983272 EQV983270:EQV983272 FAR983270:FAR983272 FKN983270:FKN983272 FUJ983270:FUJ983272 GEF983270:GEF983272 GOB983270:GOB983272 GXX983270:GXX983272 HHT983270:HHT983272 HRP983270:HRP983272 IBL983270:IBL983272 ILH983270:ILH983272 IVD983270:IVD983272 JEZ983270:JEZ983272 JOV983270:JOV983272 JYR983270:JYR983272 KIN983270:KIN983272 KSJ983270:KSJ983272 LCF983270:LCF983272 LMB983270:LMB983272 LVX983270:LVX983272 MFT983270:MFT983272 MPP983270:MPP983272 MZL983270:MZL983272 NJH983270:NJH983272 NTD983270:NTD983272 OCZ983270:OCZ983272 OMV983270:OMV983272 OWR983270:OWR983272 PGN983270:PGN983272 PQJ983270:PQJ983272 QAF983270:QAF983272 QKB983270:QKB983272 QTX983270:QTX983272 RDT983270:RDT983272 RNP983270:RNP983272 RXL983270:RXL983272 SHH983270:SHH983272 SRD983270:SRD983272 TAZ983270:TAZ983272 TKV983270:TKV983272 TUR983270:TUR983272 UEN983270:UEN983272 UOJ983270:UOJ983272 UYF983270:UYF983272 VIB983270:VIB983272 VRX983270:VRX983272 WBT983270:WBT983272 WLP983270:WLP983272 WVL983270:WVL983272 D238 IZ238 SV238 ACR238 AMN238 AWJ238 BGF238 BQB238 BZX238 CJT238 CTP238 DDL238 DNH238 DXD238 EGZ238 EQV238 FAR238 FKN238 FUJ238 GEF238 GOB238 GXX238 HHT238 HRP238 IBL238 ILH238 IVD238 JEZ238 JOV238 JYR238 KIN238 KSJ238 LCF238 LMB238 LVX238 MFT238 MPP238 MZL238 NJH238 NTD238 OCZ238 OMV238 OWR238 PGN238 PQJ238 QAF238 QKB238 QTX238 RDT238 RNP238 RXL238 SHH238 SRD238 TAZ238 TKV238 TUR238 UEN238 UOJ238 UYF238 VIB238 VRX238 WBT238 WLP238 WVL238 D65775 IZ65775 SV65775 ACR65775 AMN65775 AWJ65775 BGF65775 BQB65775 BZX65775 CJT65775 CTP65775 DDL65775 DNH65775 DXD65775 EGZ65775 EQV65775 FAR65775 FKN65775 FUJ65775 GEF65775 GOB65775 GXX65775 HHT65775 HRP65775 IBL65775 ILH65775 IVD65775 JEZ65775 JOV65775 JYR65775 KIN65775 KSJ65775 LCF65775 LMB65775 LVX65775 MFT65775 MPP65775 MZL65775 NJH65775 NTD65775 OCZ65775 OMV65775 OWR65775 PGN65775 PQJ65775 QAF65775 QKB65775 QTX65775 RDT65775 RNP65775 RXL65775 SHH65775 SRD65775 TAZ65775 TKV65775 TUR65775 UEN65775 UOJ65775 UYF65775 VIB65775 VRX65775 WBT65775 WLP65775 WVL65775 D131311 IZ131311 SV131311 ACR131311 AMN131311 AWJ131311 BGF131311 BQB131311 BZX131311 CJT131311 CTP131311 DDL131311 DNH131311 DXD131311 EGZ131311 EQV131311 FAR131311 FKN131311 FUJ131311 GEF131311 GOB131311 GXX131311 HHT131311 HRP131311 IBL131311 ILH131311 IVD131311 JEZ131311 JOV131311 JYR131311 KIN131311 KSJ131311 LCF131311 LMB131311 LVX131311 MFT131311 MPP131311 MZL131311 NJH131311 NTD131311 OCZ131311 OMV131311 OWR131311 PGN131311 PQJ131311 QAF131311 QKB131311 QTX131311 RDT131311 RNP131311 RXL131311 SHH131311 SRD131311 TAZ131311 TKV131311 TUR131311 UEN131311 UOJ131311 UYF131311 VIB131311 VRX131311 WBT131311 WLP131311 WVL131311 D196847 IZ196847 SV196847 ACR196847 AMN196847 AWJ196847 BGF196847 BQB196847 BZX196847 CJT196847 CTP196847 DDL196847 DNH196847 DXD196847 EGZ196847 EQV196847 FAR196847 FKN196847 FUJ196847 GEF196847 GOB196847 GXX196847 HHT196847 HRP196847 IBL196847 ILH196847 IVD196847 JEZ196847 JOV196847 JYR196847 KIN196847 KSJ196847 LCF196847 LMB196847 LVX196847 MFT196847 MPP196847 MZL196847 NJH196847 NTD196847 OCZ196847 OMV196847 OWR196847 PGN196847 PQJ196847 QAF196847 QKB196847 QTX196847 RDT196847 RNP196847 RXL196847 SHH196847 SRD196847 TAZ196847 TKV196847 TUR196847 UEN196847 UOJ196847 UYF196847 VIB196847 VRX196847 WBT196847 WLP196847 WVL196847 D262383 IZ262383 SV262383 ACR262383 AMN262383 AWJ262383 BGF262383 BQB262383 BZX262383 CJT262383 CTP262383 DDL262383 DNH262383 DXD262383 EGZ262383 EQV262383 FAR262383 FKN262383 FUJ262383 GEF262383 GOB262383 GXX262383 HHT262383 HRP262383 IBL262383 ILH262383 IVD262383 JEZ262383 JOV262383 JYR262383 KIN262383 KSJ262383 LCF262383 LMB262383 LVX262383 MFT262383 MPP262383 MZL262383 NJH262383 NTD262383 OCZ262383 OMV262383 OWR262383 PGN262383 PQJ262383 QAF262383 QKB262383 QTX262383 RDT262383 RNP262383 RXL262383 SHH262383 SRD262383 TAZ262383 TKV262383 TUR262383 UEN262383 UOJ262383 UYF262383 VIB262383 VRX262383 WBT262383 WLP262383 WVL262383 D327919 IZ327919 SV327919 ACR327919 AMN327919 AWJ327919 BGF327919 BQB327919 BZX327919 CJT327919 CTP327919 DDL327919 DNH327919 DXD327919 EGZ327919 EQV327919 FAR327919 FKN327919 FUJ327919 GEF327919 GOB327919 GXX327919 HHT327919 HRP327919 IBL327919 ILH327919 IVD327919 JEZ327919 JOV327919 JYR327919 KIN327919 KSJ327919 LCF327919 LMB327919 LVX327919 MFT327919 MPP327919 MZL327919 NJH327919 NTD327919 OCZ327919 OMV327919 OWR327919 PGN327919 PQJ327919 QAF327919 QKB327919 QTX327919 RDT327919 RNP327919 RXL327919 SHH327919 SRD327919 TAZ327919 TKV327919 TUR327919 UEN327919 UOJ327919 UYF327919 VIB327919 VRX327919 WBT327919 WLP327919 WVL327919 D393455 IZ393455 SV393455 ACR393455 AMN393455 AWJ393455 BGF393455 BQB393455 BZX393455 CJT393455 CTP393455 DDL393455 DNH393455 DXD393455 EGZ393455 EQV393455 FAR393455 FKN393455 FUJ393455 GEF393455 GOB393455 GXX393455 HHT393455 HRP393455 IBL393455 ILH393455 IVD393455 JEZ393455 JOV393455 JYR393455 KIN393455 KSJ393455 LCF393455 LMB393455 LVX393455 MFT393455 MPP393455 MZL393455 NJH393455 NTD393455 OCZ393455 OMV393455 OWR393455 PGN393455 PQJ393455 QAF393455 QKB393455 QTX393455 RDT393455 RNP393455 RXL393455 SHH393455 SRD393455 TAZ393455 TKV393455 TUR393455 UEN393455 UOJ393455 UYF393455 VIB393455 VRX393455 WBT393455 WLP393455 WVL393455 D458991 IZ458991 SV458991 ACR458991 AMN458991 AWJ458991 BGF458991 BQB458991 BZX458991 CJT458991 CTP458991 DDL458991 DNH458991 DXD458991 EGZ458991 EQV458991 FAR458991 FKN458991 FUJ458991 GEF458991 GOB458991 GXX458991 HHT458991 HRP458991 IBL458991 ILH458991 IVD458991 JEZ458991 JOV458991 JYR458991 KIN458991 KSJ458991 LCF458991 LMB458991 LVX458991 MFT458991 MPP458991 MZL458991 NJH458991 NTD458991 OCZ458991 OMV458991 OWR458991 PGN458991 PQJ458991 QAF458991 QKB458991 QTX458991 RDT458991 RNP458991 RXL458991 SHH458991 SRD458991 TAZ458991 TKV458991 TUR458991 UEN458991 UOJ458991 UYF458991 VIB458991 VRX458991 WBT458991 WLP458991 WVL458991 D524527 IZ524527 SV524527 ACR524527 AMN524527 AWJ524527 BGF524527 BQB524527 BZX524527 CJT524527 CTP524527 DDL524527 DNH524527 DXD524527 EGZ524527 EQV524527 FAR524527 FKN524527 FUJ524527 GEF524527 GOB524527 GXX524527 HHT524527 HRP524527 IBL524527 ILH524527 IVD524527 JEZ524527 JOV524527 JYR524527 KIN524527 KSJ524527 LCF524527 LMB524527 LVX524527 MFT524527 MPP524527 MZL524527 NJH524527 NTD524527 OCZ524527 OMV524527 OWR524527 PGN524527 PQJ524527 QAF524527 QKB524527 QTX524527 RDT524527 RNP524527 RXL524527 SHH524527 SRD524527 TAZ524527 TKV524527 TUR524527 UEN524527 UOJ524527 UYF524527 VIB524527 VRX524527 WBT524527 WLP524527 WVL524527 D590063 IZ590063 SV590063 ACR590063 AMN590063 AWJ590063 BGF590063 BQB590063 BZX590063 CJT590063 CTP590063 DDL590063 DNH590063 DXD590063 EGZ590063 EQV590063 FAR590063 FKN590063 FUJ590063 GEF590063 GOB590063 GXX590063 HHT590063 HRP590063 IBL590063 ILH590063 IVD590063 JEZ590063 JOV590063 JYR590063 KIN590063 KSJ590063 LCF590063 LMB590063 LVX590063 MFT590063 MPP590063 MZL590063 NJH590063 NTD590063 OCZ590063 OMV590063 OWR590063 PGN590063 PQJ590063 QAF590063 QKB590063 QTX590063 RDT590063 RNP590063 RXL590063 SHH590063 SRD590063 TAZ590063 TKV590063 TUR590063 UEN590063 UOJ590063 UYF590063 VIB590063 VRX590063 WBT590063 WLP590063 WVL590063 D655599 IZ655599 SV655599 ACR655599 AMN655599 AWJ655599 BGF655599 BQB655599 BZX655599 CJT655599 CTP655599 DDL655599 DNH655599 DXD655599 EGZ655599 EQV655599 FAR655599 FKN655599 FUJ655599 GEF655599 GOB655599 GXX655599 HHT655599 HRP655599 IBL655599 ILH655599 IVD655599 JEZ655599 JOV655599 JYR655599 KIN655599 KSJ655599 LCF655599 LMB655599 LVX655599 MFT655599 MPP655599 MZL655599 NJH655599 NTD655599 OCZ655599 OMV655599 OWR655599 PGN655599 PQJ655599 QAF655599 QKB655599 QTX655599 RDT655599 RNP655599 RXL655599 SHH655599 SRD655599 TAZ655599 TKV655599 TUR655599 UEN655599 UOJ655599 UYF655599 VIB655599 VRX655599 WBT655599 WLP655599 WVL655599 D721135 IZ721135 SV721135 ACR721135 AMN721135 AWJ721135 BGF721135 BQB721135 BZX721135 CJT721135 CTP721135 DDL721135 DNH721135 DXD721135 EGZ721135 EQV721135 FAR721135 FKN721135 FUJ721135 GEF721135 GOB721135 GXX721135 HHT721135 HRP721135 IBL721135 ILH721135 IVD721135 JEZ721135 JOV721135 JYR721135 KIN721135 KSJ721135 LCF721135 LMB721135 LVX721135 MFT721135 MPP721135 MZL721135 NJH721135 NTD721135 OCZ721135 OMV721135 OWR721135 PGN721135 PQJ721135 QAF721135 QKB721135 QTX721135 RDT721135 RNP721135 RXL721135 SHH721135 SRD721135 TAZ721135 TKV721135 TUR721135 UEN721135 UOJ721135 UYF721135 VIB721135 VRX721135 WBT721135 WLP721135 WVL721135 D786671 IZ786671 SV786671 ACR786671 AMN786671 AWJ786671 BGF786671 BQB786671 BZX786671 CJT786671 CTP786671 DDL786671 DNH786671 DXD786671 EGZ786671 EQV786671 FAR786671 FKN786671 FUJ786671 GEF786671 GOB786671 GXX786671 HHT786671 HRP786671 IBL786671 ILH786671 IVD786671 JEZ786671 JOV786671 JYR786671 KIN786671 KSJ786671 LCF786671 LMB786671 LVX786671 MFT786671 MPP786671 MZL786671 NJH786671 NTD786671 OCZ786671 OMV786671 OWR786671 PGN786671 PQJ786671 QAF786671 QKB786671 QTX786671 RDT786671 RNP786671 RXL786671 SHH786671 SRD786671 TAZ786671 TKV786671 TUR786671 UEN786671 UOJ786671 UYF786671 VIB786671 VRX786671 WBT786671 WLP786671 WVL786671 D852207 IZ852207 SV852207 ACR852207 AMN852207 AWJ852207 BGF852207 BQB852207 BZX852207 CJT852207 CTP852207 DDL852207 DNH852207 DXD852207 EGZ852207 EQV852207 FAR852207 FKN852207 FUJ852207 GEF852207 GOB852207 GXX852207 HHT852207 HRP852207 IBL852207 ILH852207 IVD852207 JEZ852207 JOV852207 JYR852207 KIN852207 KSJ852207 LCF852207 LMB852207 LVX852207 MFT852207 MPP852207 MZL852207 NJH852207 NTD852207 OCZ852207 OMV852207 OWR852207 PGN852207 PQJ852207 QAF852207 QKB852207 QTX852207 RDT852207 RNP852207 RXL852207 SHH852207 SRD852207 TAZ852207 TKV852207 TUR852207 UEN852207 UOJ852207 UYF852207 VIB852207 VRX852207 WBT852207 WLP852207 WVL852207 D917743 IZ917743 SV917743 ACR917743 AMN917743 AWJ917743 BGF917743 BQB917743 BZX917743 CJT917743 CTP917743 DDL917743 DNH917743 DXD917743 EGZ917743 EQV917743 FAR917743 FKN917743 FUJ917743 GEF917743 GOB917743 GXX917743 HHT917743 HRP917743 IBL917743 ILH917743 IVD917743 JEZ917743 JOV917743 JYR917743 KIN917743 KSJ917743 LCF917743 LMB917743 LVX917743 MFT917743 MPP917743 MZL917743 NJH917743 NTD917743 OCZ917743 OMV917743 OWR917743 PGN917743 PQJ917743 QAF917743 QKB917743 QTX917743 RDT917743 RNP917743 RXL917743 SHH917743 SRD917743 TAZ917743 TKV917743 TUR917743 UEN917743 UOJ917743 UYF917743 VIB917743 VRX917743 WBT917743 WLP917743 WVL917743 D983279 IZ983279 SV983279 ACR983279 AMN983279 AWJ983279 BGF983279 BQB983279 BZX983279 CJT983279 CTP983279 DDL983279 DNH983279 DXD983279 EGZ983279 EQV983279 FAR983279 FKN983279 FUJ983279 GEF983279 GOB983279 GXX983279 HHT983279 HRP983279 IBL983279 ILH983279 IVD983279 JEZ983279 JOV983279 JYR983279 KIN983279 KSJ983279 LCF983279 LMB983279 LVX983279 MFT983279 MPP983279 MZL983279 NJH983279 NTD983279 OCZ983279 OMV983279 OWR983279 PGN983279 PQJ983279 QAF983279 QKB983279 QTX983279 RDT983279 RNP983279 RXL983279 SHH983279 SRD983279 TAZ983279 TKV983279 TUR983279 UEN983279 UOJ983279 UYF983279 VIB983279 VRX983279 WBT983279 WLP983279 WVL983279"/>
  </dataValidations>
  <pageMargins left="0.70866141732283472" right="0.70866141732283472" top="0.74803149606299213" bottom="0.74803149606299213" header="0.31496062992125984" footer="0.31496062992125984"/>
  <pageSetup scale="22" fitToHeight="9" orientation="portrait" r:id="rId1"/>
  <rowBreaks count="3" manualBreakCount="3">
    <brk id="251" max="9" man="1"/>
    <brk id="382" max="9" man="1"/>
    <brk id="444"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NOTAS1</vt:lpstr>
      <vt:lpstr>NOTAS1!Área_de_impresión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ESPINOZA CUELLAR BERTHA</dc:creator>
  <cp:lastModifiedBy>ESPINOZA CUELLAR BERTHA</cp:lastModifiedBy>
  <dcterms:created xsi:type="dcterms:W3CDTF">2020-04-28T21:56:26Z</dcterms:created>
  <dcterms:modified xsi:type="dcterms:W3CDTF">2020-04-28T21:58:57Z</dcterms:modified>
</cp:coreProperties>
</file>