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SEGUNDO TRIMESTRE\"/>
    </mc:Choice>
  </mc:AlternateContent>
  <bookViews>
    <workbookView xWindow="0" yWindow="0" windowWidth="20490" windowHeight="7620"/>
  </bookViews>
  <sheets>
    <sheet name="IR" sheetId="1" r:id="rId1"/>
  </sheets>
  <externalReferences>
    <externalReference r:id="rId2"/>
  </externalReferences>
  <definedNames>
    <definedName name="_xlnm.Print_Area" localSheetId="0">IR!$A$1:$R$28</definedName>
    <definedName name="_xlnm.Print_Titles" localSheetId="0">IR!$1:$3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J25" i="1"/>
  <c r="I25" i="1"/>
  <c r="I26" i="1" s="1"/>
  <c r="H25" i="1"/>
  <c r="G25" i="1"/>
  <c r="F25" i="1"/>
  <c r="F26" i="1" s="1"/>
  <c r="E25" i="1"/>
  <c r="E26" i="1" s="1"/>
</calcChain>
</file>

<file path=xl/sharedStrings.xml><?xml version="1.0" encoding="utf-8"?>
<sst xmlns="http://schemas.openxmlformats.org/spreadsheetml/2006/main" count="217" uniqueCount="97">
  <si>
    <t>SISTEMA AVANZADO DE BACHILLEARTO Y EDUCACIÓN SUPERIOR EN EL ESTADO DE GUANAJUATO
INDICADORES DE RESULTADOS
DEL 1 DE ENERO AL 30 DE JUNIO 2021</t>
  </si>
  <si>
    <t>Clave del Programa presupuestario
(1)</t>
  </si>
  <si>
    <t>Nombre del programa presupuestario
(2)</t>
  </si>
  <si>
    <t>Nombre de la dependencia o entidad que lo ejecuta
(3)</t>
  </si>
  <si>
    <t>Fuente de Financiamiento
(4)</t>
  </si>
  <si>
    <t>Prespuesto del programa presupuestario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</si>
  <si>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</si>
  <si>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</si>
  <si>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</si>
  <si>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</si>
  <si>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</si>
  <si>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</si>
  <si>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</si>
  <si>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</si>
  <si>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</si>
  <si>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Aprobado
(5)</t>
  </si>
  <si>
    <t>Modificado
(6)</t>
  </si>
  <si>
    <t>Devengado
(7)</t>
  </si>
  <si>
    <t>Ejercido
(8)</t>
  </si>
  <si>
    <t>Pagado
(9)</t>
  </si>
  <si>
    <t>P005</t>
  </si>
  <si>
    <t>Gestión de centros escolares de Educación Media Superior y Superior</t>
  </si>
  <si>
    <t>SABES</t>
  </si>
  <si>
    <t>Estatales-propios</t>
  </si>
  <si>
    <t>SI</t>
  </si>
  <si>
    <t>ID: 850 - Porcentaje de procesos educativos certificados y/o programas educativos acreditados en el nivel superior</t>
  </si>
  <si>
    <t>P005 - B. Programas, procesos y/o planteles de instituciones de educación superior, certificados</t>
  </si>
  <si>
    <t>Procesos y/o programas educativos certificados y/o acreditados del nivel superior / Procesos y/o programas educativos programados a ser certificados y/o acreditados del nivel superior * 100</t>
  </si>
  <si>
    <t>Desarrollo social-Educación</t>
  </si>
  <si>
    <t>ID: 2325 - Porcentaje de planteles del nivel media superior que cuentan con la certificación de la norma ISO 9001 y/o ISO 21001</t>
  </si>
  <si>
    <t>P005 B. Programas, procesos y/o planteles de instituciones de educación media superior, certificados.</t>
  </si>
  <si>
    <t>Planteles del nivel media superior que cuentan con la Certificación de la Norma ISO 9001 y/o ISO 21001 / Planteles del nivel media superior programados a Certificar bajo la Norma ISO 9001  y/o ISO 21001 * 100</t>
  </si>
  <si>
    <t>ID: 12770 - Porcentaje de planteles del nivel superior que cuentan con la certificación de la norma ISO 9001 y/o ISO 21001</t>
  </si>
  <si>
    <t>Planteles del nivel superior que cuentan con la Certificación de la Norma ISO 9001 y/o ISO 21001 / Planteles del nivel superior programados a Certificar bajo la Norma ISO 9001  y/o ISO 21001 * 100</t>
  </si>
  <si>
    <t>ID 710.- Porcentaje de docentes y directivos fortalecidos con alguna acción formativa o laboral del nivel medio superior</t>
  </si>
  <si>
    <t xml:space="preserve">P005 - C. Los cuerpos académicos y directivos de las instituciones públicas de educación media superior son capacitados, actualizados y profesionalizados. </t>
  </si>
  <si>
    <t>Docentes y directivos fortalecidos con alguna acción formativa o laboral del nivel media superior / Docentes y directivos programados a ser fortalecidos con alguna acción formativa o laboral del nivel media superior * 100</t>
  </si>
  <si>
    <t>si</t>
  </si>
  <si>
    <t xml:space="preserve">ID: 12771 - Porcentaje de docentes y directivos fortalecidos con alguna acción formativa o laboral del nivel superior </t>
  </si>
  <si>
    <t>P005 - C. Los cuerpos académicos y directivos de las instituciones públicas de educación superior son capacitados, actualizados y profesionalizados.</t>
  </si>
  <si>
    <t>Docentes y directivos fortalecidos con alguna acción formativa o laboral del nivel superior / Docentes y directivos programados a ser fortalecidos con alguna acción formativa o laboral del nivel superior * 100</t>
  </si>
  <si>
    <t>ID 2482.- Porcentaje de estudiantes participando en cursos, actividades y talleres complementarias para el desarrollo integral para Media Superior</t>
  </si>
  <si>
    <t xml:space="preserve">P005 - D. Cursos, actividades y talleres para el desarrollo complementario de los alumnos de nivel medio superior impartidos. </t>
  </si>
  <si>
    <t>Estudiantes del nivel media superior participando en cursos, actividades y talleres complementarias para el desarrollo integral / Estudiantes del nivel media superior programados para participar en cursos, actividades y talleres complementarias para el desarrollo integral * 100</t>
  </si>
  <si>
    <t>ID 12772.- Porcentaje de estudiantes participando en cursos, actividades y talleres complementarias para el desarrollo integral para Superior</t>
  </si>
  <si>
    <t xml:space="preserve">P005 - D. Cursos, actividades y talleres para el desarrollo complementario de los alumnos de nivel superior impartidos. </t>
  </si>
  <si>
    <t>Estudiantes del nivel superior participando en cursos, actividades y talleres complementarias para el desarrollo integral / Estudiantes del nivel superior programados para participar en cursos, actividades y talleres complementarias para el desarrollo integral * 100</t>
  </si>
  <si>
    <t>E017</t>
  </si>
  <si>
    <t>Cobertura de Educación Media Superior y Superior</t>
  </si>
  <si>
    <t>ID 2495.- Porcentaje de alumnos atendidos en Media Superior</t>
  </si>
  <si>
    <t>E017-A. Servicios educativos ofertados (II.1.2)</t>
  </si>
  <si>
    <t>Número de alumnos atendidos / Número de alumnos proyectados a atender * 100</t>
  </si>
  <si>
    <t>ID 2496.- Porcentaje de alumnos atendidos en Superior</t>
  </si>
  <si>
    <t>Propios</t>
  </si>
  <si>
    <t xml:space="preserve">ID: 12932.- Porcentaje de alumnos atendidos en la modalidad bivalente en Media Superior </t>
  </si>
  <si>
    <t>Número de alumnos en la modalidad bivalente del nivel media superior atendidos / Número de alumnos en la modalidad bivalente del nivel media superior proyectados a atender * 100</t>
  </si>
  <si>
    <t xml:space="preserve">ID: 12933.- Porcentaje de alumnos atendidos en la modalidad mixta en Media Superior </t>
  </si>
  <si>
    <t>Número de alumnos en la modalidad mixta del nivel media superior atendidos / Número de alumnos en la modalidad mixta del nivel media superior proyectados a atender * 100</t>
  </si>
  <si>
    <t>ID 734.- Porcentaje de necesidades de infraestructura y equipamiento atendidas</t>
  </si>
  <si>
    <t>E017-B. Infraestructura educativa consolidada (II.1.2)</t>
  </si>
  <si>
    <t>Necesidades de infraestructura y equipamiento atendidas / Necesidades de infraestructura y equipamiento identificadas * 100</t>
  </si>
  <si>
    <t>E038</t>
  </si>
  <si>
    <t>Competencias para el trabajo</t>
  </si>
  <si>
    <t>Estatales</t>
  </si>
  <si>
    <t>ID 2499.- Porcentaje de alumnos atendidos con acciones de fortalecimiento para Media Superior</t>
  </si>
  <si>
    <t>E038 - A. Vinculación con el entorno operando para el nivel medio superior.</t>
  </si>
  <si>
    <t>Alumnos atendidos con acciones de fortalecimiento para la vinculación con el entorno / Alumnos programados del nivel media superior a ser atendidos con acciones de fortalecimiento para la vinculación con el entorno * 100</t>
  </si>
  <si>
    <t>ID 2500.- Porcentaje de alumnos atendidos con acciones de fortalecimiento en Superior</t>
  </si>
  <si>
    <t>E038- A. Vinculación con el entorno operando para el nivel superior.</t>
  </si>
  <si>
    <t>Alumnos atendidos con acciones de fortalecimiento para la vinculación con el entorno / Alumnos del nivel superior programados a ser atendidos con acciones de fortalecimiento para la vinculación con el entorno en el nivel superior * 100</t>
  </si>
  <si>
    <t>ID 2502.- Porcentaje de alumnos atendidos con acciones para el fortalecimiento de competencias emprendedoras en Media Superior</t>
  </si>
  <si>
    <t>E038 - E. Programa de aprendizaje para el liderazgo y emprendimiento ofertado en Educación Media Superior</t>
  </si>
  <si>
    <t>Alumnos atendidos con acciones para el fortalecimiento de competencias emprendedoras / Alumnos programados para ser atendidos con acciones para el fortalecimiento de competencias emprendedoras * 100</t>
  </si>
  <si>
    <t>ID 2506.- Porcentaje de alumnos atendidos con acciones para el fortalecimiento de competencias emprendedoras en Superior</t>
  </si>
  <si>
    <t>E038 - F. Programa de aprendizaje para el liderazgo y emprendedurismo ofertado en Educación Superior</t>
  </si>
  <si>
    <t>Id 2507..-Porcentaje de alumnos con formación y/o certificados en competencias laborales en Media Superior</t>
  </si>
  <si>
    <t>E038- G. Programas de certificación de competencias laborales ofertados en Educación Media Superior</t>
  </si>
  <si>
    <t>Alumnos con formación  y/o certificados en competencias laborales / Alumnos con formación  y/o certificados en competencias laborales programados * 100</t>
  </si>
  <si>
    <t>ID 2508.- Porcentaje de alumnos con formación y/o certificados en competencias laborales en Superior</t>
  </si>
  <si>
    <t>E038- H. Programas de certificación de competencias laborales ofertados en Educación Superior</t>
  </si>
  <si>
    <t>E057</t>
  </si>
  <si>
    <t>Trayectoria en Nivel Básico, Media Superior y Superior</t>
  </si>
  <si>
    <t>ID 2503.- Porcentaje de alumnos en riesgo de deserción y reprobación atendidos con apoyo académico y/o psicosocial</t>
  </si>
  <si>
    <t>E057 - D. Apoyo académico y/o psicosocial a alumnos en riesgo de deserción o reprobación otorgados (II.1.6)</t>
  </si>
  <si>
    <t>Alumnos en riesgo de deserción y reprobación atendidos con apoyo académico y/o psicosocial / Alumnos en riesgo de deserción y reprobación, identificados * 100</t>
  </si>
  <si>
    <t xml:space="preserve">ID 2504.- Porcentaje de alumnos en riesgo de deserción y reprobación atendidos con apoyo académico y/o psicosocial en Superior </t>
  </si>
  <si>
    <t>M000</t>
  </si>
  <si>
    <t xml:space="preserve">Gestión e Inversión </t>
  </si>
  <si>
    <t>Estatales-Federal-propios</t>
  </si>
  <si>
    <t>NO</t>
  </si>
  <si>
    <t>N/A</t>
  </si>
  <si>
    <t>Bajo protesta de decir verdad declaramos que los Estados Financieros y sus Notas son razonablemente correctos y responsabilidad del emisor</t>
  </si>
  <si>
    <t>_______________________________________________________</t>
  </si>
  <si>
    <t>Mtro. Juan Luis Saldaña López</t>
  </si>
  <si>
    <t>C.P. Adriana Margarita Orozco Jiménez</t>
  </si>
  <si>
    <t>Director General del SABES</t>
  </si>
  <si>
    <t>Directora de Admón.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</si>
</sst>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_);_(* \(#,##0.00\);_(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indexed="2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Fill="1" applyBorder="1" applyProtection="1">
      <protection locked="0"/>
    </xf>
    <xf numFmtId="164" fontId="6" fillId="0" borderId="1" xfId="4" applyFont="1" applyFill="1" applyBorder="1"/>
    <xf numFmtId="0" fontId="6" fillId="0" borderId="1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justify" vertical="center" wrapText="1"/>
      <protection locked="0"/>
    </xf>
    <xf numFmtId="0" fontId="6" fillId="7" borderId="1" xfId="0" applyFont="1" applyFill="1" applyBorder="1" applyAlignment="1" applyProtection="1">
      <alignment horizontal="justify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wrapText="1"/>
    </xf>
    <xf numFmtId="4" fontId="6" fillId="0" borderId="1" xfId="0" applyNumberFormat="1" applyFont="1" applyFill="1" applyBorder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5" applyFont="1" applyFill="1" applyBorder="1"/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right" wrapText="1"/>
      <protection locked="0"/>
    </xf>
    <xf numFmtId="0" fontId="4" fillId="8" borderId="0" xfId="0" applyFont="1" applyFill="1"/>
    <xf numFmtId="164" fontId="4" fillId="8" borderId="0" xfId="0" applyNumberFormat="1" applyFont="1" applyFill="1"/>
    <xf numFmtId="0" fontId="4" fillId="9" borderId="0" xfId="0" applyFont="1" applyFill="1"/>
    <xf numFmtId="43" fontId="7" fillId="0" borderId="0" xfId="1" applyFont="1"/>
    <xf numFmtId="164" fontId="4" fillId="0" borderId="0" xfId="0" applyNumberFormat="1" applyFont="1"/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4" fillId="0" borderId="0" xfId="0" applyFont="1" applyBorder="1" applyAlignment="1">
      <alignment horizontal="center"/>
    </xf>
    <xf numFmtId="4" fontId="3" fillId="4" borderId="1" xfId="3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  <protection locked="0"/>
    </xf>
    <xf numFmtId="0" fontId="3" fillId="5" borderId="1" xfId="3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top" wrapText="1"/>
    </xf>
    <xf numFmtId="0" fontId="3" fillId="4" borderId="1" xfId="3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  <protection locked="0"/>
    </xf>
    <xf numFmtId="164" fontId="6" fillId="0" borderId="1" xfId="4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</cellXfs>
  <cellStyles count="6">
    <cellStyle name="Millares" xfId="1" builtinId="3"/>
    <cellStyle name="Millares 17" xfId="5"/>
    <cellStyle name="Millares 2 31" xfId="4"/>
    <cellStyle name="Normal" xfId="0" builtinId="0"/>
    <cellStyle name="Normal 2 2" xfId="2"/>
    <cellStyle name="Normal_141008Reportes Cuadros Institucionales-sectorialesADV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BES/Desktop/RESPALDO%20MONI%20LAPTO/2021/ESTADOS%20FINANCIEROS/SEGUNDO%20TRIMESTRE/Estados%20Fros%20y%20Pptales%202020%202do%20TRIM%202021%20Sr&#237;a%20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OP"/>
      <sheetName val="PC"/>
      <sheetName val="NOTAS"/>
      <sheetName val="IPF (2)"/>
      <sheetName val="NOTAS1"/>
      <sheetName val="R"/>
      <sheetName val="CFF R"/>
      <sheetName val="CA"/>
      <sheetName val="COG "/>
      <sheetName val="CE"/>
      <sheetName val="CFG"/>
      <sheetName val="EN "/>
      <sheetName val="ID "/>
      <sheetName val="FF"/>
      <sheetName val="IPF "/>
      <sheetName val="GCP "/>
      <sheetName val="PPI "/>
      <sheetName val="IR "/>
      <sheetName val="ANX EB"/>
      <sheetName val="ANX RCBPE"/>
      <sheetName val="ANX MPAS "/>
      <sheetName val="ANX DGF"/>
      <sheetName val="ANX RMB"/>
      <sheetName val="ANX RBI"/>
      <sheetName val="ANX OTL"/>
      <sheetName val="Muebles_Contable"/>
      <sheetName val="Inmuebles_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3">
          <cell r="D23">
            <v>1005049816.66</v>
          </cell>
          <cell r="F23">
            <v>1104791266.6300001</v>
          </cell>
          <cell r="H23">
            <v>390989247.71999997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37">
          <cell r="H37">
            <v>390989247.72000003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selection activeCell="B6" sqref="B6"/>
    </sheetView>
  </sheetViews>
  <sheetFormatPr baseColWidth="10" defaultColWidth="19.28515625" defaultRowHeight="11.25" x14ac:dyDescent="0.2"/>
  <cols>
    <col min="1" max="1" width="16.28515625" style="1" customWidth="1"/>
    <col min="2" max="2" width="19.28515625" style="19"/>
    <col min="3" max="3" width="13.5703125" style="1" customWidth="1"/>
    <col min="4" max="4" width="15" style="1" customWidth="1"/>
    <col min="5" max="9" width="15.42578125" style="1" customWidth="1"/>
    <col min="10" max="10" width="13.28515625" style="1" customWidth="1"/>
    <col min="11" max="13" width="19.28515625" style="1"/>
    <col min="14" max="16" width="15.42578125" style="1" customWidth="1"/>
    <col min="17" max="17" width="15.42578125" style="19" customWidth="1"/>
    <col min="18" max="18" width="17.7109375" style="1" customWidth="1"/>
    <col min="19" max="16384" width="19.28515625" style="1"/>
  </cols>
  <sheetData>
    <row r="1" spans="1:18" ht="48.75" customHeight="1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s="2" customFormat="1" ht="12.75" customHeight="1" x14ac:dyDescent="0.2">
      <c r="A2" s="35" t="s">
        <v>1</v>
      </c>
      <c r="B2" s="35" t="s">
        <v>2</v>
      </c>
      <c r="C2" s="35" t="s">
        <v>3</v>
      </c>
      <c r="D2" s="36" t="s">
        <v>4</v>
      </c>
      <c r="E2" s="37" t="s">
        <v>5</v>
      </c>
      <c r="F2" s="37"/>
      <c r="G2" s="37"/>
      <c r="H2" s="37"/>
      <c r="I2" s="37"/>
      <c r="J2" s="38" t="s">
        <v>6</v>
      </c>
      <c r="K2" s="38" t="s">
        <v>7</v>
      </c>
      <c r="L2" s="38" t="s">
        <v>8</v>
      </c>
      <c r="M2" s="38" t="s">
        <v>9</v>
      </c>
      <c r="N2" s="38" t="s">
        <v>10</v>
      </c>
      <c r="O2" s="38" t="s">
        <v>11</v>
      </c>
      <c r="P2" s="38" t="s">
        <v>12</v>
      </c>
      <c r="Q2" s="38" t="s">
        <v>13</v>
      </c>
      <c r="R2" s="39" t="s">
        <v>14</v>
      </c>
    </row>
    <row r="3" spans="1:18" s="2" customFormat="1" ht="63" customHeight="1" x14ac:dyDescent="0.2">
      <c r="A3" s="35"/>
      <c r="B3" s="35"/>
      <c r="C3" s="35"/>
      <c r="D3" s="36"/>
      <c r="E3" s="33" t="s">
        <v>15</v>
      </c>
      <c r="F3" s="33" t="s">
        <v>16</v>
      </c>
      <c r="G3" s="33" t="s">
        <v>17</v>
      </c>
      <c r="H3" s="40" t="s">
        <v>18</v>
      </c>
      <c r="I3" s="40" t="s">
        <v>19</v>
      </c>
      <c r="J3" s="38"/>
      <c r="K3" s="38"/>
      <c r="L3" s="38"/>
      <c r="M3" s="38"/>
      <c r="N3" s="38"/>
      <c r="O3" s="38"/>
      <c r="P3" s="38"/>
      <c r="Q3" s="38"/>
      <c r="R3" s="39"/>
    </row>
    <row r="4" spans="1:18" s="2" customFormat="1" ht="84" customHeight="1" x14ac:dyDescent="0.2">
      <c r="A4" s="3" t="s">
        <v>20</v>
      </c>
      <c r="B4" s="5" t="s">
        <v>21</v>
      </c>
      <c r="C4" s="3" t="s">
        <v>22</v>
      </c>
      <c r="D4" s="3" t="s">
        <v>23</v>
      </c>
      <c r="E4" s="4">
        <v>15636305.08</v>
      </c>
      <c r="F4" s="4">
        <v>14253466.729999999</v>
      </c>
      <c r="G4" s="4">
        <v>4667049.2200000007</v>
      </c>
      <c r="H4" s="4">
        <v>4667049.2200000007</v>
      </c>
      <c r="I4" s="4">
        <v>4667049.2200000007</v>
      </c>
      <c r="J4" s="5" t="s">
        <v>24</v>
      </c>
      <c r="K4" s="6" t="s">
        <v>25</v>
      </c>
      <c r="L4" s="6" t="s">
        <v>26</v>
      </c>
      <c r="M4" s="7" t="s">
        <v>27</v>
      </c>
      <c r="N4" s="8">
        <v>4</v>
      </c>
      <c r="O4" s="8"/>
      <c r="P4" s="8">
        <v>4</v>
      </c>
      <c r="Q4" s="9">
        <v>4</v>
      </c>
      <c r="R4" s="10" t="s">
        <v>28</v>
      </c>
    </row>
    <row r="5" spans="1:18" s="2" customFormat="1" ht="84" customHeight="1" x14ac:dyDescent="0.2">
      <c r="A5" s="3" t="s">
        <v>20</v>
      </c>
      <c r="B5" s="5" t="s">
        <v>21</v>
      </c>
      <c r="C5" s="3" t="s">
        <v>22</v>
      </c>
      <c r="D5" s="41" t="s">
        <v>23</v>
      </c>
      <c r="E5" s="42">
        <v>6608726.3600000003</v>
      </c>
      <c r="F5" s="42">
        <v>6505892.6299999999</v>
      </c>
      <c r="G5" s="42">
        <v>1480413.13</v>
      </c>
      <c r="H5" s="42">
        <v>1480413.13</v>
      </c>
      <c r="I5" s="42">
        <v>1480413.13</v>
      </c>
      <c r="J5" s="5" t="s">
        <v>24</v>
      </c>
      <c r="K5" s="6" t="s">
        <v>29</v>
      </c>
      <c r="L5" s="6" t="s">
        <v>30</v>
      </c>
      <c r="M5" s="7" t="s">
        <v>31</v>
      </c>
      <c r="N5" s="8">
        <v>264</v>
      </c>
      <c r="O5" s="8"/>
      <c r="P5" s="9">
        <v>132</v>
      </c>
      <c r="Q5" s="9">
        <v>132</v>
      </c>
      <c r="R5" s="10" t="s">
        <v>28</v>
      </c>
    </row>
    <row r="6" spans="1:18" s="2" customFormat="1" ht="84" customHeight="1" x14ac:dyDescent="0.2">
      <c r="A6" s="3" t="s">
        <v>20</v>
      </c>
      <c r="B6" s="5" t="s">
        <v>21</v>
      </c>
      <c r="C6" s="3" t="s">
        <v>22</v>
      </c>
      <c r="D6" s="41"/>
      <c r="E6" s="42"/>
      <c r="F6" s="42"/>
      <c r="G6" s="42"/>
      <c r="H6" s="42"/>
      <c r="I6" s="42"/>
      <c r="J6" s="5" t="s">
        <v>24</v>
      </c>
      <c r="K6" s="6" t="s">
        <v>32</v>
      </c>
      <c r="L6" s="6" t="s">
        <v>26</v>
      </c>
      <c r="M6" s="7" t="s">
        <v>33</v>
      </c>
      <c r="N6" s="8">
        <v>13</v>
      </c>
      <c r="O6" s="8"/>
      <c r="P6" s="9">
        <v>6.5</v>
      </c>
      <c r="Q6" s="9">
        <v>6.5</v>
      </c>
      <c r="R6" s="10" t="s">
        <v>28</v>
      </c>
    </row>
    <row r="7" spans="1:18" s="2" customFormat="1" ht="84" customHeight="1" x14ac:dyDescent="0.2">
      <c r="A7" s="3" t="s">
        <v>20</v>
      </c>
      <c r="B7" s="5" t="s">
        <v>21</v>
      </c>
      <c r="C7" s="3" t="s">
        <v>22</v>
      </c>
      <c r="D7" s="3" t="s">
        <v>23</v>
      </c>
      <c r="E7" s="4">
        <v>4535902.67</v>
      </c>
      <c r="F7" s="4">
        <v>4260978.67</v>
      </c>
      <c r="G7" s="4">
        <v>476271.89</v>
      </c>
      <c r="H7" s="4">
        <v>476271.89</v>
      </c>
      <c r="I7" s="4">
        <v>476271.89</v>
      </c>
      <c r="J7" s="5" t="s">
        <v>24</v>
      </c>
      <c r="K7" s="6" t="s">
        <v>34</v>
      </c>
      <c r="L7" s="6" t="s">
        <v>35</v>
      </c>
      <c r="M7" s="7" t="s">
        <v>36</v>
      </c>
      <c r="N7" s="8">
        <v>1357</v>
      </c>
      <c r="O7" s="8"/>
      <c r="P7" s="9">
        <v>814.19999999999993</v>
      </c>
      <c r="Q7" s="9">
        <v>814.19999999999993</v>
      </c>
      <c r="R7" s="10" t="s">
        <v>28</v>
      </c>
    </row>
    <row r="8" spans="1:18" s="2" customFormat="1" ht="84" customHeight="1" x14ac:dyDescent="0.2">
      <c r="A8" s="3" t="s">
        <v>20</v>
      </c>
      <c r="B8" s="5" t="s">
        <v>21</v>
      </c>
      <c r="C8" s="3" t="s">
        <v>22</v>
      </c>
      <c r="D8" s="3" t="s">
        <v>23</v>
      </c>
      <c r="E8" s="4">
        <v>1584866.95</v>
      </c>
      <c r="F8" s="4">
        <v>1584866.95</v>
      </c>
      <c r="G8" s="4">
        <v>312896.25</v>
      </c>
      <c r="H8" s="4">
        <v>312896.25</v>
      </c>
      <c r="I8" s="4">
        <v>312896.25</v>
      </c>
      <c r="J8" s="5" t="s">
        <v>37</v>
      </c>
      <c r="K8" s="6" t="s">
        <v>38</v>
      </c>
      <c r="L8" s="6" t="s">
        <v>39</v>
      </c>
      <c r="M8" s="7" t="s">
        <v>40</v>
      </c>
      <c r="N8" s="8">
        <v>308</v>
      </c>
      <c r="O8" s="8"/>
      <c r="P8" s="9">
        <v>215.6</v>
      </c>
      <c r="Q8" s="9">
        <v>215.6</v>
      </c>
      <c r="R8" s="10" t="s">
        <v>28</v>
      </c>
    </row>
    <row r="9" spans="1:18" s="2" customFormat="1" ht="84" customHeight="1" x14ac:dyDescent="0.2">
      <c r="A9" s="3" t="s">
        <v>20</v>
      </c>
      <c r="B9" s="5" t="s">
        <v>21</v>
      </c>
      <c r="C9" s="3" t="s">
        <v>22</v>
      </c>
      <c r="D9" s="3" t="s">
        <v>23</v>
      </c>
      <c r="E9" s="4">
        <v>39343316.750000007</v>
      </c>
      <c r="F9" s="4">
        <v>33140330.379999999</v>
      </c>
      <c r="G9" s="4">
        <v>10090585.559999999</v>
      </c>
      <c r="H9" s="4">
        <v>10090585.559999999</v>
      </c>
      <c r="I9" s="4">
        <v>10090585.559999999</v>
      </c>
      <c r="J9" s="5" t="s">
        <v>24</v>
      </c>
      <c r="K9" s="6" t="s">
        <v>41</v>
      </c>
      <c r="L9" s="6" t="s">
        <v>42</v>
      </c>
      <c r="M9" s="7" t="s">
        <v>43</v>
      </c>
      <c r="N9" s="8">
        <v>22300</v>
      </c>
      <c r="O9" s="8"/>
      <c r="P9" s="9">
        <v>19178</v>
      </c>
      <c r="Q9" s="9">
        <v>19178</v>
      </c>
      <c r="R9" s="10" t="s">
        <v>28</v>
      </c>
    </row>
    <row r="10" spans="1:18" s="2" customFormat="1" ht="84" customHeight="1" x14ac:dyDescent="0.2">
      <c r="A10" s="3" t="s">
        <v>20</v>
      </c>
      <c r="B10" s="5" t="s">
        <v>21</v>
      </c>
      <c r="C10" s="3" t="s">
        <v>22</v>
      </c>
      <c r="D10" s="3" t="s">
        <v>23</v>
      </c>
      <c r="E10" s="11">
        <v>7971182.2000000002</v>
      </c>
      <c r="F10" s="11">
        <v>7297543.6399999997</v>
      </c>
      <c r="G10" s="4">
        <v>2575403.89</v>
      </c>
      <c r="H10" s="4">
        <v>2575403.89</v>
      </c>
      <c r="I10" s="4">
        <v>2575403.89</v>
      </c>
      <c r="J10" s="5" t="s">
        <v>24</v>
      </c>
      <c r="K10" s="6" t="s">
        <v>44</v>
      </c>
      <c r="L10" s="6" t="s">
        <v>45</v>
      </c>
      <c r="M10" s="7" t="s">
        <v>46</v>
      </c>
      <c r="N10" s="8">
        <v>3000</v>
      </c>
      <c r="O10" s="8"/>
      <c r="P10" s="9">
        <v>2148</v>
      </c>
      <c r="Q10" s="9">
        <v>2148</v>
      </c>
      <c r="R10" s="10" t="s">
        <v>28</v>
      </c>
    </row>
    <row r="11" spans="1:18" s="2" customFormat="1" ht="84" customHeight="1" x14ac:dyDescent="0.2">
      <c r="A11" s="3" t="s">
        <v>47</v>
      </c>
      <c r="B11" s="5" t="s">
        <v>48</v>
      </c>
      <c r="C11" s="3" t="s">
        <v>22</v>
      </c>
      <c r="D11" s="3" t="s">
        <v>23</v>
      </c>
      <c r="E11" s="4">
        <v>585470722.32000005</v>
      </c>
      <c r="F11" s="4">
        <v>611061557.83999991</v>
      </c>
      <c r="G11" s="4">
        <v>243826099.75</v>
      </c>
      <c r="H11" s="4">
        <v>243826099.75</v>
      </c>
      <c r="I11" s="4">
        <v>243826099.75</v>
      </c>
      <c r="J11" s="5" t="s">
        <v>24</v>
      </c>
      <c r="K11" s="6" t="s">
        <v>49</v>
      </c>
      <c r="L11" s="6" t="s">
        <v>50</v>
      </c>
      <c r="M11" s="7" t="s">
        <v>51</v>
      </c>
      <c r="N11" s="8">
        <v>42500</v>
      </c>
      <c r="O11" s="8">
        <v>38068</v>
      </c>
      <c r="P11" s="9">
        <v>36545.279999999999</v>
      </c>
      <c r="Q11" s="9">
        <v>36545.279999999999</v>
      </c>
      <c r="R11" s="10" t="s">
        <v>28</v>
      </c>
    </row>
    <row r="12" spans="1:18" s="2" customFormat="1" ht="84" customHeight="1" x14ac:dyDescent="0.2">
      <c r="A12" s="3" t="s">
        <v>47</v>
      </c>
      <c r="B12" s="5" t="s">
        <v>48</v>
      </c>
      <c r="C12" s="3" t="s">
        <v>22</v>
      </c>
      <c r="D12" s="3" t="s">
        <v>23</v>
      </c>
      <c r="E12" s="4">
        <v>123516388.73</v>
      </c>
      <c r="F12" s="4">
        <v>131137994.66</v>
      </c>
      <c r="G12" s="4">
        <v>44499342.940000005</v>
      </c>
      <c r="H12" s="4">
        <v>44499342.940000005</v>
      </c>
      <c r="I12" s="4">
        <v>44499342.940000005</v>
      </c>
      <c r="J12" s="5" t="s">
        <v>24</v>
      </c>
      <c r="K12" s="6" t="s">
        <v>52</v>
      </c>
      <c r="L12" s="6" t="s">
        <v>50</v>
      </c>
      <c r="M12" s="7" t="s">
        <v>51</v>
      </c>
      <c r="N12" s="8">
        <v>7400</v>
      </c>
      <c r="O12" s="8"/>
      <c r="P12" s="9">
        <v>0</v>
      </c>
      <c r="Q12" s="9">
        <v>0</v>
      </c>
      <c r="R12" s="10" t="s">
        <v>28</v>
      </c>
    </row>
    <row r="13" spans="1:18" s="2" customFormat="1" ht="84" customHeight="1" x14ac:dyDescent="0.2">
      <c r="A13" s="3" t="s">
        <v>47</v>
      </c>
      <c r="B13" s="5" t="s">
        <v>48</v>
      </c>
      <c r="C13" s="3" t="s">
        <v>22</v>
      </c>
      <c r="D13" s="3" t="s">
        <v>53</v>
      </c>
      <c r="E13" s="4">
        <v>2700000</v>
      </c>
      <c r="F13" s="4">
        <v>4150000</v>
      </c>
      <c r="G13" s="4">
        <v>0</v>
      </c>
      <c r="H13" s="4">
        <v>0</v>
      </c>
      <c r="I13" s="4">
        <v>0</v>
      </c>
      <c r="J13" s="5" t="s">
        <v>24</v>
      </c>
      <c r="K13" s="6" t="s">
        <v>54</v>
      </c>
      <c r="L13" s="6" t="s">
        <v>50</v>
      </c>
      <c r="M13" s="7" t="s">
        <v>55</v>
      </c>
      <c r="N13" s="8">
        <v>472</v>
      </c>
      <c r="O13" s="8">
        <v>209</v>
      </c>
      <c r="P13" s="9">
        <v>104.5</v>
      </c>
      <c r="Q13" s="9">
        <v>104.5</v>
      </c>
      <c r="R13" s="10" t="s">
        <v>28</v>
      </c>
    </row>
    <row r="14" spans="1:18" s="2" customFormat="1" ht="84" customHeight="1" x14ac:dyDescent="0.2">
      <c r="A14" s="3" t="s">
        <v>47</v>
      </c>
      <c r="B14" s="5" t="s">
        <v>48</v>
      </c>
      <c r="C14" s="3" t="s">
        <v>22</v>
      </c>
      <c r="D14" s="3" t="s">
        <v>23</v>
      </c>
      <c r="E14" s="11">
        <v>1403538</v>
      </c>
      <c r="F14" s="11">
        <v>1060000</v>
      </c>
      <c r="G14" s="4">
        <v>0</v>
      </c>
      <c r="H14" s="4">
        <v>0</v>
      </c>
      <c r="I14" s="4">
        <v>0</v>
      </c>
      <c r="J14" s="5" t="s">
        <v>24</v>
      </c>
      <c r="K14" s="6" t="s">
        <v>56</v>
      </c>
      <c r="L14" s="6" t="s">
        <v>50</v>
      </c>
      <c r="M14" s="7" t="s">
        <v>57</v>
      </c>
      <c r="N14" s="8">
        <v>810</v>
      </c>
      <c r="O14" s="8">
        <v>1723</v>
      </c>
      <c r="P14" s="9">
        <v>1292.25</v>
      </c>
      <c r="Q14" s="9">
        <v>1292.25</v>
      </c>
      <c r="R14" s="10" t="s">
        <v>28</v>
      </c>
    </row>
    <row r="15" spans="1:18" s="2" customFormat="1" ht="84" customHeight="1" x14ac:dyDescent="0.2">
      <c r="A15" s="3" t="s">
        <v>47</v>
      </c>
      <c r="B15" s="5" t="s">
        <v>48</v>
      </c>
      <c r="C15" s="3" t="s">
        <v>22</v>
      </c>
      <c r="D15" s="3" t="s">
        <v>23</v>
      </c>
      <c r="E15" s="4">
        <v>16977214.289999999</v>
      </c>
      <c r="F15" s="4">
        <v>33313662.350000001</v>
      </c>
      <c r="G15" s="4">
        <v>4469098.03</v>
      </c>
      <c r="H15" s="4">
        <v>4469098.03</v>
      </c>
      <c r="I15" s="4">
        <v>4469098.03</v>
      </c>
      <c r="J15" s="5" t="s">
        <v>24</v>
      </c>
      <c r="K15" s="6" t="s">
        <v>58</v>
      </c>
      <c r="L15" s="6" t="s">
        <v>59</v>
      </c>
      <c r="M15" s="7" t="s">
        <v>60</v>
      </c>
      <c r="N15" s="8">
        <v>2</v>
      </c>
      <c r="O15" s="8"/>
      <c r="P15" s="12">
        <v>0.56000000000000005</v>
      </c>
      <c r="Q15" s="13">
        <v>0.56000000000000005</v>
      </c>
      <c r="R15" s="10" t="s">
        <v>28</v>
      </c>
    </row>
    <row r="16" spans="1:18" s="2" customFormat="1" ht="84" customHeight="1" x14ac:dyDescent="0.2">
      <c r="A16" s="3" t="s">
        <v>61</v>
      </c>
      <c r="B16" s="5" t="s">
        <v>62</v>
      </c>
      <c r="C16" s="3" t="s">
        <v>22</v>
      </c>
      <c r="D16" s="3" t="s">
        <v>63</v>
      </c>
      <c r="E16" s="11">
        <v>1851314.12</v>
      </c>
      <c r="F16" s="11">
        <v>1851314.12</v>
      </c>
      <c r="G16" s="11">
        <v>555108.55000000005</v>
      </c>
      <c r="H16" s="11">
        <v>555108.55000000005</v>
      </c>
      <c r="I16" s="11">
        <v>555108.55000000005</v>
      </c>
      <c r="J16" s="5" t="s">
        <v>24</v>
      </c>
      <c r="K16" s="6" t="s">
        <v>64</v>
      </c>
      <c r="L16" s="6" t="s">
        <v>65</v>
      </c>
      <c r="M16" s="7" t="s">
        <v>66</v>
      </c>
      <c r="N16" s="43">
        <v>12518</v>
      </c>
      <c r="O16" s="8"/>
      <c r="P16" s="9">
        <v>12518</v>
      </c>
      <c r="Q16" s="9">
        <v>12518</v>
      </c>
      <c r="R16" s="10" t="s">
        <v>28</v>
      </c>
    </row>
    <row r="17" spans="1:18" s="2" customFormat="1" ht="84" customHeight="1" x14ac:dyDescent="0.2">
      <c r="A17" s="3" t="s">
        <v>61</v>
      </c>
      <c r="B17" s="5" t="s">
        <v>62</v>
      </c>
      <c r="C17" s="3" t="s">
        <v>22</v>
      </c>
      <c r="D17" s="3" t="s">
        <v>23</v>
      </c>
      <c r="E17" s="11">
        <v>2316078.0800000001</v>
      </c>
      <c r="F17" s="11">
        <v>2316078.0800000001</v>
      </c>
      <c r="G17" s="11">
        <v>914855.0199999999</v>
      </c>
      <c r="H17" s="11">
        <v>914855.0199999999</v>
      </c>
      <c r="I17" s="11">
        <v>914855.0199999999</v>
      </c>
      <c r="J17" s="5" t="s">
        <v>24</v>
      </c>
      <c r="K17" s="6" t="s">
        <v>67</v>
      </c>
      <c r="L17" s="6" t="s">
        <v>68</v>
      </c>
      <c r="M17" s="7" t="s">
        <v>69</v>
      </c>
      <c r="N17" s="8">
        <v>600</v>
      </c>
      <c r="O17" s="8"/>
      <c r="P17" s="9">
        <v>600</v>
      </c>
      <c r="Q17" s="9">
        <v>600</v>
      </c>
      <c r="R17" s="10" t="s">
        <v>28</v>
      </c>
    </row>
    <row r="18" spans="1:18" s="2" customFormat="1" ht="84" customHeight="1" x14ac:dyDescent="0.2">
      <c r="A18" s="3" t="s">
        <v>61</v>
      </c>
      <c r="B18" s="5" t="s">
        <v>62</v>
      </c>
      <c r="C18" s="3" t="s">
        <v>22</v>
      </c>
      <c r="D18" s="3" t="s">
        <v>23</v>
      </c>
      <c r="E18" s="4">
        <v>68629572.579999998</v>
      </c>
      <c r="F18" s="4">
        <v>68121072.579999998</v>
      </c>
      <c r="G18" s="4">
        <v>29682677.149999999</v>
      </c>
      <c r="H18" s="4">
        <v>29682677.149999999</v>
      </c>
      <c r="I18" s="4">
        <v>29682677.149999999</v>
      </c>
      <c r="J18" s="5" t="s">
        <v>24</v>
      </c>
      <c r="K18" s="6" t="s">
        <v>70</v>
      </c>
      <c r="L18" s="6" t="s">
        <v>71</v>
      </c>
      <c r="M18" s="7" t="s">
        <v>72</v>
      </c>
      <c r="N18" s="8">
        <v>56727</v>
      </c>
      <c r="O18" s="8">
        <v>52571</v>
      </c>
      <c r="P18" s="14">
        <v>36273.99</v>
      </c>
      <c r="Q18" s="9">
        <v>36273.99</v>
      </c>
      <c r="R18" s="10" t="s">
        <v>28</v>
      </c>
    </row>
    <row r="19" spans="1:18" s="2" customFormat="1" ht="84" customHeight="1" x14ac:dyDescent="0.2">
      <c r="A19" s="3" t="s">
        <v>61</v>
      </c>
      <c r="B19" s="5" t="s">
        <v>62</v>
      </c>
      <c r="C19" s="3" t="s">
        <v>22</v>
      </c>
      <c r="D19" s="3" t="s">
        <v>23</v>
      </c>
      <c r="E19" s="4">
        <v>10583824.16</v>
      </c>
      <c r="F19" s="4">
        <v>10190824.16</v>
      </c>
      <c r="G19" s="4">
        <v>3680200.09</v>
      </c>
      <c r="H19" s="4">
        <v>3680200.09</v>
      </c>
      <c r="I19" s="4">
        <v>3680200.09</v>
      </c>
      <c r="J19" s="5" t="s">
        <v>24</v>
      </c>
      <c r="K19" s="6" t="s">
        <v>73</v>
      </c>
      <c r="L19" s="6" t="s">
        <v>74</v>
      </c>
      <c r="M19" s="7" t="s">
        <v>72</v>
      </c>
      <c r="N19" s="8">
        <v>1159</v>
      </c>
      <c r="O19" s="8"/>
      <c r="P19" s="14">
        <v>1159</v>
      </c>
      <c r="Q19" s="9">
        <v>1159</v>
      </c>
      <c r="R19" s="10" t="s">
        <v>28</v>
      </c>
    </row>
    <row r="20" spans="1:18" s="2" customFormat="1" ht="84" customHeight="1" x14ac:dyDescent="0.2">
      <c r="A20" s="3" t="s">
        <v>61</v>
      </c>
      <c r="B20" s="5" t="s">
        <v>62</v>
      </c>
      <c r="C20" s="3" t="s">
        <v>22</v>
      </c>
      <c r="D20" s="3" t="s">
        <v>23</v>
      </c>
      <c r="E20" s="4">
        <v>32804294.700000003</v>
      </c>
      <c r="F20" s="4">
        <v>36073652.089999989</v>
      </c>
      <c r="G20" s="15">
        <v>12158156.559999997</v>
      </c>
      <c r="H20" s="15">
        <v>12158156.559999997</v>
      </c>
      <c r="I20" s="15">
        <v>12158156.559999997</v>
      </c>
      <c r="J20" s="5" t="s">
        <v>24</v>
      </c>
      <c r="K20" s="6" t="s">
        <v>75</v>
      </c>
      <c r="L20" s="6" t="s">
        <v>76</v>
      </c>
      <c r="M20" s="7" t="s">
        <v>77</v>
      </c>
      <c r="N20" s="8">
        <v>27388</v>
      </c>
      <c r="O20" s="8">
        <v>24151</v>
      </c>
      <c r="P20" s="14">
        <v>13766.07</v>
      </c>
      <c r="Q20" s="9">
        <v>13766.07</v>
      </c>
      <c r="R20" s="10" t="s">
        <v>28</v>
      </c>
    </row>
    <row r="21" spans="1:18" s="2" customFormat="1" ht="84" customHeight="1" x14ac:dyDescent="0.2">
      <c r="A21" s="3" t="s">
        <v>61</v>
      </c>
      <c r="B21" s="5" t="s">
        <v>62</v>
      </c>
      <c r="C21" s="3" t="s">
        <v>22</v>
      </c>
      <c r="D21" s="3" t="s">
        <v>63</v>
      </c>
      <c r="E21" s="11">
        <v>60000</v>
      </c>
      <c r="F21" s="11">
        <v>60000</v>
      </c>
      <c r="G21" s="4">
        <v>0</v>
      </c>
      <c r="H21" s="4">
        <v>0</v>
      </c>
      <c r="I21" s="4">
        <v>0</v>
      </c>
      <c r="J21" s="5" t="s">
        <v>24</v>
      </c>
      <c r="K21" s="6" t="s">
        <v>78</v>
      </c>
      <c r="L21" s="6" t="s">
        <v>79</v>
      </c>
      <c r="M21" s="7" t="s">
        <v>77</v>
      </c>
      <c r="N21" s="8">
        <v>40</v>
      </c>
      <c r="O21" s="8"/>
      <c r="P21" s="14">
        <v>0</v>
      </c>
      <c r="Q21" s="9">
        <v>0</v>
      </c>
      <c r="R21" s="10" t="s">
        <v>28</v>
      </c>
    </row>
    <row r="22" spans="1:18" s="2" customFormat="1" ht="84" customHeight="1" x14ac:dyDescent="0.2">
      <c r="A22" s="3" t="s">
        <v>80</v>
      </c>
      <c r="B22" s="5" t="s">
        <v>81</v>
      </c>
      <c r="C22" s="3" t="s">
        <v>22</v>
      </c>
      <c r="D22" s="3" t="s">
        <v>23</v>
      </c>
      <c r="E22" s="4">
        <v>5474628.3499999996</v>
      </c>
      <c r="F22" s="4">
        <v>5496395.1199999992</v>
      </c>
      <c r="G22" s="4">
        <v>2275814.88</v>
      </c>
      <c r="H22" s="4">
        <v>2275814.88</v>
      </c>
      <c r="I22" s="4">
        <v>2275814.88</v>
      </c>
      <c r="J22" s="5" t="s">
        <v>24</v>
      </c>
      <c r="K22" s="6" t="s">
        <v>82</v>
      </c>
      <c r="L22" s="6" t="s">
        <v>83</v>
      </c>
      <c r="M22" s="7" t="s">
        <v>84</v>
      </c>
      <c r="N22" s="8">
        <v>39377</v>
      </c>
      <c r="O22" s="8"/>
      <c r="P22" s="9">
        <v>22051.120000000003</v>
      </c>
      <c r="Q22" s="9">
        <v>22051.120000000003</v>
      </c>
      <c r="R22" s="10" t="s">
        <v>28</v>
      </c>
    </row>
    <row r="23" spans="1:18" s="2" customFormat="1" ht="79.5" customHeight="1" x14ac:dyDescent="0.2">
      <c r="A23" s="3" t="s">
        <v>80</v>
      </c>
      <c r="B23" s="5" t="s">
        <v>81</v>
      </c>
      <c r="C23" s="3" t="s">
        <v>22</v>
      </c>
      <c r="D23" s="3" t="s">
        <v>63</v>
      </c>
      <c r="E23" s="4">
        <v>664843.48</v>
      </c>
      <c r="F23" s="4">
        <v>664843.48</v>
      </c>
      <c r="G23" s="4">
        <v>230640.27</v>
      </c>
      <c r="H23" s="4">
        <v>230640.27</v>
      </c>
      <c r="I23" s="4">
        <v>230640.27</v>
      </c>
      <c r="J23" s="5" t="s">
        <v>24</v>
      </c>
      <c r="K23" s="6" t="s">
        <v>85</v>
      </c>
      <c r="L23" s="6" t="s">
        <v>83</v>
      </c>
      <c r="M23" s="7" t="s">
        <v>84</v>
      </c>
      <c r="N23" s="8">
        <v>7400</v>
      </c>
      <c r="O23" s="8"/>
      <c r="P23" s="9">
        <v>4810</v>
      </c>
      <c r="Q23" s="9">
        <v>4810</v>
      </c>
      <c r="R23" s="10" t="s">
        <v>28</v>
      </c>
    </row>
    <row r="24" spans="1:18" s="2" customFormat="1" ht="22.5" x14ac:dyDescent="0.2">
      <c r="A24" s="16" t="s">
        <v>86</v>
      </c>
      <c r="B24" s="17" t="s">
        <v>87</v>
      </c>
      <c r="C24" s="16" t="s">
        <v>22</v>
      </c>
      <c r="D24" s="16" t="s">
        <v>88</v>
      </c>
      <c r="E24" s="4">
        <v>76917097.840000018</v>
      </c>
      <c r="F24" s="4">
        <v>132250793.15000002</v>
      </c>
      <c r="G24" s="4">
        <v>29094634.539999999</v>
      </c>
      <c r="H24" s="4">
        <v>29094634.539999999</v>
      </c>
      <c r="I24" s="4">
        <v>29094634.539999999</v>
      </c>
      <c r="J24" s="17" t="s">
        <v>89</v>
      </c>
      <c r="K24" s="6" t="s">
        <v>90</v>
      </c>
      <c r="L24" s="6" t="s">
        <v>90</v>
      </c>
      <c r="M24" s="6" t="s">
        <v>90</v>
      </c>
      <c r="N24" s="18" t="s">
        <v>90</v>
      </c>
      <c r="O24" s="18" t="s">
        <v>90</v>
      </c>
      <c r="P24" s="18"/>
      <c r="Q24" s="18" t="s">
        <v>90</v>
      </c>
      <c r="R24" s="10" t="s">
        <v>28</v>
      </c>
    </row>
    <row r="25" spans="1:18" s="19" customFormat="1" x14ac:dyDescent="0.2">
      <c r="E25" s="20">
        <f>SUM(E4:E24)</f>
        <v>1005049816.6600002</v>
      </c>
      <c r="F25" s="20">
        <f t="shared" ref="F25:J25" si="0">SUM(F4:F24)</f>
        <v>1104791266.6300001</v>
      </c>
      <c r="G25" s="20">
        <f t="shared" si="0"/>
        <v>390989247.71999991</v>
      </c>
      <c r="H25" s="20">
        <f t="shared" si="0"/>
        <v>390989247.71999991</v>
      </c>
      <c r="I25" s="20">
        <f>SUM(I4:I24)</f>
        <v>390989247.71999991</v>
      </c>
      <c r="J25" s="20">
        <f t="shared" si="0"/>
        <v>0</v>
      </c>
      <c r="O25" s="21"/>
      <c r="P25" s="21"/>
      <c r="Q25" s="21"/>
      <c r="R25" s="21"/>
    </row>
    <row r="26" spans="1:18" x14ac:dyDescent="0.2">
      <c r="E26" s="22">
        <f>E25-[1]CA!D23</f>
        <v>0</v>
      </c>
      <c r="F26" s="22">
        <f>F25-[1]CA!F23</f>
        <v>0</v>
      </c>
      <c r="G26" s="22">
        <f>+H25-'[1]GCP '!H37</f>
        <v>0</v>
      </c>
      <c r="H26" s="22"/>
      <c r="I26" s="22">
        <f>I25-[1]CA!H23</f>
        <v>0</v>
      </c>
      <c r="O26" s="21"/>
      <c r="P26" s="21"/>
      <c r="Q26" s="21"/>
      <c r="R26" s="21"/>
    </row>
    <row r="27" spans="1:18" x14ac:dyDescent="0.2">
      <c r="G27" s="23"/>
    </row>
    <row r="28" spans="1:18" x14ac:dyDescent="0.2">
      <c r="B28" s="19" t="s">
        <v>91</v>
      </c>
      <c r="G28" s="23"/>
      <c r="J28" s="23"/>
    </row>
    <row r="29" spans="1:18" x14ac:dyDescent="0.2">
      <c r="I29" s="23"/>
      <c r="J29" s="23"/>
    </row>
    <row r="30" spans="1:18" x14ac:dyDescent="0.2">
      <c r="G30" s="24"/>
      <c r="H30" s="25"/>
      <c r="I30" s="25"/>
      <c r="J30" s="25"/>
    </row>
    <row r="33" spans="4:16" x14ac:dyDescent="0.2">
      <c r="D33" s="26"/>
      <c r="E33" s="26"/>
      <c r="F33" s="26"/>
      <c r="N33" s="1" t="s">
        <v>92</v>
      </c>
    </row>
    <row r="34" spans="4:16" x14ac:dyDescent="0.2">
      <c r="E34" s="31" t="s">
        <v>93</v>
      </c>
      <c r="F34" s="31"/>
      <c r="G34" s="31"/>
      <c r="N34" s="31" t="s">
        <v>94</v>
      </c>
      <c r="O34" s="31"/>
      <c r="P34" s="27"/>
    </row>
    <row r="35" spans="4:16" x14ac:dyDescent="0.2">
      <c r="E35" s="31" t="s">
        <v>95</v>
      </c>
      <c r="F35" s="31"/>
      <c r="G35" s="31"/>
      <c r="N35" s="31" t="s">
        <v>96</v>
      </c>
      <c r="O35" s="31"/>
      <c r="P35" s="27"/>
    </row>
    <row r="36" spans="4:16" x14ac:dyDescent="0.2">
      <c r="H36" s="28"/>
      <c r="I36" s="28"/>
      <c r="L36" s="28"/>
      <c r="M36" s="28"/>
      <c r="P36" s="29"/>
    </row>
    <row r="37" spans="4:16" x14ac:dyDescent="0.2">
      <c r="H37" s="30"/>
      <c r="I37" s="30"/>
      <c r="L37" s="30"/>
      <c r="M37" s="30"/>
      <c r="N37" s="30"/>
      <c r="O37" s="32"/>
      <c r="P37" s="32"/>
    </row>
  </sheetData>
  <mergeCells count="26">
    <mergeCell ref="A1:R1"/>
    <mergeCell ref="A2:A3"/>
    <mergeCell ref="B2:B3"/>
    <mergeCell ref="C2:C3"/>
    <mergeCell ref="D2:D3"/>
    <mergeCell ref="E2:I2"/>
    <mergeCell ref="J2:J3"/>
    <mergeCell ref="K2:K3"/>
    <mergeCell ref="L2:L3"/>
    <mergeCell ref="M2:M3"/>
    <mergeCell ref="R2:R3"/>
    <mergeCell ref="D5:D6"/>
    <mergeCell ref="E5:E6"/>
    <mergeCell ref="F5:F6"/>
    <mergeCell ref="G5:G6"/>
    <mergeCell ref="H5:H6"/>
    <mergeCell ref="O37:P37"/>
    <mergeCell ref="N2:N3"/>
    <mergeCell ref="O2:O3"/>
    <mergeCell ref="P2:P3"/>
    <mergeCell ref="Q2:Q3"/>
    <mergeCell ref="I5:I6"/>
    <mergeCell ref="E34:G34"/>
    <mergeCell ref="N34:O34"/>
    <mergeCell ref="E35:G35"/>
    <mergeCell ref="N35:O35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cp:lastPrinted>2021-07-28T00:16:40Z</cp:lastPrinted>
  <dcterms:created xsi:type="dcterms:W3CDTF">2021-07-19T20:17:13Z</dcterms:created>
  <dcterms:modified xsi:type="dcterms:W3CDTF">2021-07-28T00:16:56Z</dcterms:modified>
</cp:coreProperties>
</file>