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/>
  </bookViews>
  <sheets>
    <sheet name="Hoja1" sheetId="1" r:id="rId1"/>
  </sheets>
  <externalReferences>
    <externalReference r:id="rId2"/>
  </externalReferences>
  <definedNames>
    <definedName name="_xlnm.Print_Area" localSheetId="0">Hoja1!$A$1:$R$28</definedName>
    <definedName name="_xlnm.Print_Titles" localSheetId="0">Hoja1!$1:$3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J25" i="1"/>
  <c r="I25" i="1"/>
  <c r="I26" i="1" s="1"/>
  <c r="H25" i="1"/>
  <c r="G26" i="1" s="1"/>
  <c r="G25" i="1"/>
  <c r="F25" i="1"/>
  <c r="E25" i="1"/>
  <c r="E26" i="1" s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<sst xmlns="http://schemas.openxmlformats.org/spreadsheetml/2006/main" count="216" uniqueCount="97">
  <si>
    <t>SISTEMA AVANZADO DE BACHILLEARTO Y EDUCACIÓN SUPERIOR EN EL ESTADO DE GUANAJUATO
INDICADORES DE RESULTADOS
DEL 1 DE ENERO AL 31 DE MARZO 2021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</si>
  <si>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</si>
  <si>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</si>
  <si>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</si>
  <si>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</si>
  <si>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</si>
  <si>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</si>
  <si>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</si>
  <si>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</si>
  <si>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</si>
  <si>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</si>
  <si>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</si>
  <si>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</si>
  <si>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</si>
  <si>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</si>
  <si>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</si>
  <si>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</si>
  <si>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</si>
  <si>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</si>
  <si>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</si>
  <si>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</si>
  <si>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</si>
  <si>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</si>
  <si>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</si>
  <si>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</si>
  <si>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</si>
  <si>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</si>
  <si>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</si>
  <si>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</si>
  <si>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ID: 2325 - Porcentaje de planteles del nivel media superior que cuentan con la certificación de la norma ISO 9001 y/o ISO 21001</t>
  </si>
  <si>
    <t>P005 B. Programas, procesos y/o planteles de instituciones de educación media superior, certificados.</t>
  </si>
  <si>
    <t>Planteles del nivel media superior que cuentan con la Certificación de la Norma ISO 9001 y/o ISO 21001 / Planteles del nivel media superior programados a Certificar bajo la Norma ISO 9001  y/o ISO 21001 * 100</t>
  </si>
  <si>
    <t>ID: 12770 - Porcentaje de planteles del nivel superior que cuentan con la certificación de la norma ISO 9001 y/o ISO 21001</t>
  </si>
  <si>
    <t>Planteles del nivel superior que cuentan con la Certificación de la Norma ISO 9001 y/o ISO 21001 / Planteles del nivel superior programados a Certificar bajo la Norma ISO 9001  y/o ISO 21001 * 100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</si>
  <si>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</si>
  <si>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</si>
  <si>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</si>
  <si>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</si>
  <si>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</si>
  <si>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</si>
  <si>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</si>
  <si>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</si>
  <si>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</si>
  <si>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</si>
  <si>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</si>
  <si>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</si>
  <si>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</si>
  <si>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</si>
  <si>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</si>
  <si>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</si>
  <si>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</si>
  <si>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</si>
  <si>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</si>
  <si>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>Propios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</si>
  <si>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</si>
  <si>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</si>
  <si>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</si>
  <si>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</si>
  <si>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</si>
  <si>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</si>
  <si>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</si>
  <si>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</si>
  <si>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</si>
  <si>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Estatales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</si>
  <si>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</si>
  <si>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</si>
  <si>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</si>
  <si>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</si>
  <si>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</si>
  <si>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</si>
  <si>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</si>
  <si>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</si>
  <si>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</si>
  <si>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</si>
  <si>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</si>
  <si>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</si>
  <si>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</si>
  <si>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</si>
  <si>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</si>
  <si>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</si>
  <si>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</si>
  <si>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</si>
  <si>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</si>
  <si>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</si>
  <si>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</si>
  <si>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</si>
  <si>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</si>
  <si>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</si>
  <si>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</si>
  <si>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</si>
  <si>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</si>
  <si>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</si>
  <si>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_______________________________________________________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</si>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</sst>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4" fontId="3" fillId="4" borderId="5" xfId="3" applyNumberFormat="1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6" fillId="0" borderId="6" xfId="0" applyFont="1" applyFill="1" applyBorder="1" applyProtection="1">
      <protection locked="0"/>
    </xf>
    <xf numFmtId="164" fontId="6" fillId="0" borderId="6" xfId="4" applyFont="1" applyFill="1" applyBorder="1"/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7" borderId="6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/>
    <xf numFmtId="0" fontId="6" fillId="0" borderId="0" xfId="0" applyFont="1" applyFill="1" applyAlignment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9" borderId="0" xfId="0" applyFont="1" applyFill="1"/>
    <xf numFmtId="164" fontId="7" fillId="0" borderId="0" xfId="1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3" fillId="5" borderId="4" xfId="3" applyFont="1" applyFill="1" applyBorder="1" applyAlignment="1">
      <alignment horizontal="center" vertical="center" wrapText="1"/>
    </xf>
    <xf numFmtId="0" fontId="3" fillId="5" borderId="0" xfId="3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top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164" fontId="6" fillId="0" borderId="6" xfId="4" applyFont="1" applyFill="1" applyBorder="1" applyAlignment="1">
      <alignment horizontal="center"/>
    </xf>
    <xf numFmtId="164" fontId="6" fillId="0" borderId="6" xfId="5" applyFont="1" applyFill="1" applyBorder="1"/>
  </cellXfs>
  <cellStyles count="6">
    <cellStyle name="Millares" xfId="1" builtinId="3"/>
    <cellStyle name="Millares 17" xfId="5"/>
    <cellStyle name="Millares 2 31" xfId="4"/>
    <cellStyle name="Normal" xfId="0" builtinId="0"/>
    <cellStyle name="Normal 2 2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1/ESTADOS%20FINANCIEROS/PRIMER%20TRIMESTRE/Estados%20Fros%20y%20Pptales%202020%201er%20TRIM%202021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 "/>
      <sheetName val="CE"/>
      <sheetName val="CFG"/>
      <sheetName val="EN "/>
      <sheetName val="ID "/>
      <sheetName val="FF"/>
      <sheetName val="IPF "/>
      <sheetName val="GCP "/>
      <sheetName val="PPI "/>
      <sheetName val="IR "/>
      <sheetName val="ANX EB"/>
      <sheetName val="ANX RCBPE"/>
      <sheetName val="ANX MPAS "/>
      <sheetName val="ANX DGF"/>
      <sheetName val="ANX RMB"/>
      <sheetName val="ANX RBI"/>
      <sheetName val="ANX OTL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3">
          <cell r="D23">
            <v>1005049816.66</v>
          </cell>
          <cell r="F23">
            <v>1023023857.7799999</v>
          </cell>
          <cell r="H23">
            <v>194391177.47000003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37">
          <cell r="H37">
            <v>194391767.31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E3" sqref="E3"/>
    </sheetView>
  </sheetViews>
  <sheetFormatPr baseColWidth="10" defaultRowHeight="11.25" x14ac:dyDescent="0.2"/>
  <cols>
    <col min="1" max="1" width="15.28515625" style="1" customWidth="1"/>
    <col min="2" max="2" width="14.140625" style="21" customWidth="1"/>
    <col min="3" max="3" width="14.7109375" style="1" customWidth="1"/>
    <col min="4" max="4" width="12.85546875" style="1" customWidth="1"/>
    <col min="5" max="6" width="14.140625" style="1" bestFit="1" customWidth="1"/>
    <col min="7" max="9" width="12.85546875" style="1" customWidth="1"/>
    <col min="10" max="10" width="7.5703125" style="1" customWidth="1"/>
    <col min="11" max="11" width="21.5703125" style="1" customWidth="1"/>
    <col min="12" max="12" width="22" style="1" customWidth="1"/>
    <col min="13" max="13" width="26" style="1" customWidth="1"/>
    <col min="14" max="14" width="16.28515625" style="1" customWidth="1"/>
    <col min="15" max="15" width="11.42578125" style="1" customWidth="1"/>
    <col min="16" max="16" width="11.7109375" style="1" customWidth="1"/>
    <col min="17" max="17" width="11.85546875" style="21" customWidth="1"/>
    <col min="18" max="18" width="24.42578125" style="1" customWidth="1"/>
    <col min="19" max="19" width="11.85546875" style="1" customWidth="1"/>
    <col min="20" max="16384" width="11.42578125" style="1"/>
  </cols>
  <sheetData>
    <row r="1" spans="1:18" ht="48.7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2" customFormat="1" ht="12.75" customHeight="1" x14ac:dyDescent="0.2">
      <c r="A2" s="40" t="s">
        <v>1</v>
      </c>
      <c r="B2" s="40" t="s">
        <v>2</v>
      </c>
      <c r="C2" s="40" t="s">
        <v>3</v>
      </c>
      <c r="D2" s="42" t="s">
        <v>4</v>
      </c>
      <c r="E2" s="44" t="s">
        <v>5</v>
      </c>
      <c r="F2" s="44"/>
      <c r="G2" s="44"/>
      <c r="H2" s="44"/>
      <c r="I2" s="44"/>
      <c r="J2" s="35" t="s">
        <v>6</v>
      </c>
      <c r="K2" s="35" t="s">
        <v>7</v>
      </c>
      <c r="L2" s="35" t="s">
        <v>8</v>
      </c>
      <c r="M2" s="35" t="s">
        <v>9</v>
      </c>
      <c r="N2" s="35" t="s">
        <v>10</v>
      </c>
      <c r="O2" s="35" t="s">
        <v>11</v>
      </c>
      <c r="P2" s="35" t="s">
        <v>12</v>
      </c>
      <c r="Q2" s="35" t="s">
        <v>13</v>
      </c>
      <c r="R2" s="37" t="s">
        <v>14</v>
      </c>
    </row>
    <row r="3" spans="1:18" s="2" customFormat="1" ht="49.5" customHeight="1" x14ac:dyDescent="0.2">
      <c r="A3" s="41"/>
      <c r="B3" s="41"/>
      <c r="C3" s="41"/>
      <c r="D3" s="43"/>
      <c r="E3" s="3" t="s">
        <v>15</v>
      </c>
      <c r="F3" s="3" t="s">
        <v>16</v>
      </c>
      <c r="G3" s="3" t="s">
        <v>17</v>
      </c>
      <c r="H3" s="4" t="s">
        <v>18</v>
      </c>
      <c r="I3" s="4" t="s">
        <v>19</v>
      </c>
      <c r="J3" s="36"/>
      <c r="K3" s="36"/>
      <c r="L3" s="36"/>
      <c r="M3" s="36"/>
      <c r="N3" s="36"/>
      <c r="O3" s="36"/>
      <c r="P3" s="36"/>
      <c r="Q3" s="36"/>
      <c r="R3" s="37"/>
    </row>
    <row r="4" spans="1:18" s="2" customFormat="1" ht="79.5" customHeight="1" x14ac:dyDescent="0.2">
      <c r="A4" s="5" t="s">
        <v>20</v>
      </c>
      <c r="B4" s="5" t="s">
        <v>21</v>
      </c>
      <c r="C4" s="5" t="s">
        <v>22</v>
      </c>
      <c r="D4" s="5" t="s">
        <v>23</v>
      </c>
      <c r="E4" s="6">
        <v>15636305.08</v>
      </c>
      <c r="F4" s="6">
        <v>14720244.07</v>
      </c>
      <c r="G4" s="6">
        <v>2541222.4099999997</v>
      </c>
      <c r="H4" s="6">
        <v>2541222.4099999997</v>
      </c>
      <c r="I4" s="6">
        <v>2541222.4099999997</v>
      </c>
      <c r="J4" s="7" t="s">
        <v>24</v>
      </c>
      <c r="K4" s="8" t="s">
        <v>25</v>
      </c>
      <c r="L4" s="8" t="s">
        <v>26</v>
      </c>
      <c r="M4" s="9" t="s">
        <v>27</v>
      </c>
      <c r="N4" s="10">
        <v>4</v>
      </c>
      <c r="O4" s="10"/>
      <c r="P4" s="10">
        <v>4</v>
      </c>
      <c r="Q4" s="11">
        <f t="shared" ref="Q4:Q21" si="0">P4</f>
        <v>4</v>
      </c>
      <c r="R4" s="12" t="s">
        <v>28</v>
      </c>
    </row>
    <row r="5" spans="1:18" s="2" customFormat="1" ht="70.5" customHeight="1" x14ac:dyDescent="0.2">
      <c r="A5" s="5" t="s">
        <v>20</v>
      </c>
      <c r="B5" s="5" t="s">
        <v>21</v>
      </c>
      <c r="C5" s="5" t="s">
        <v>22</v>
      </c>
      <c r="D5" s="45" t="s">
        <v>23</v>
      </c>
      <c r="E5" s="46">
        <v>6608726.3600000003</v>
      </c>
      <c r="F5" s="46">
        <v>6618726.3600000003</v>
      </c>
      <c r="G5" s="46">
        <v>730312.94</v>
      </c>
      <c r="H5" s="46">
        <v>730312.94</v>
      </c>
      <c r="I5" s="46">
        <v>730312.94</v>
      </c>
      <c r="J5" s="7" t="s">
        <v>24</v>
      </c>
      <c r="K5" s="8" t="s">
        <v>29</v>
      </c>
      <c r="L5" s="8" t="s">
        <v>30</v>
      </c>
      <c r="M5" s="9" t="s">
        <v>31</v>
      </c>
      <c r="N5" s="10">
        <v>264</v>
      </c>
      <c r="O5" s="10"/>
      <c r="P5" s="11">
        <v>52.8</v>
      </c>
      <c r="Q5" s="11">
        <f>P5</f>
        <v>52.8</v>
      </c>
      <c r="R5" s="12" t="s">
        <v>28</v>
      </c>
    </row>
    <row r="6" spans="1:18" s="2" customFormat="1" ht="70.5" customHeight="1" x14ac:dyDescent="0.2">
      <c r="A6" s="5" t="s">
        <v>20</v>
      </c>
      <c r="B6" s="5" t="s">
        <v>21</v>
      </c>
      <c r="C6" s="5" t="s">
        <v>22</v>
      </c>
      <c r="D6" s="45"/>
      <c r="E6" s="46"/>
      <c r="F6" s="46"/>
      <c r="G6" s="46"/>
      <c r="H6" s="46"/>
      <c r="I6" s="46"/>
      <c r="J6" s="7" t="s">
        <v>24</v>
      </c>
      <c r="K6" s="8" t="s">
        <v>32</v>
      </c>
      <c r="L6" s="8" t="s">
        <v>26</v>
      </c>
      <c r="M6" s="9" t="s">
        <v>33</v>
      </c>
      <c r="N6" s="10">
        <v>13</v>
      </c>
      <c r="O6" s="10"/>
      <c r="P6" s="11">
        <v>2.6</v>
      </c>
      <c r="Q6" s="11">
        <f t="shared" si="0"/>
        <v>2.6</v>
      </c>
      <c r="R6" s="12" t="s">
        <v>28</v>
      </c>
    </row>
    <row r="7" spans="1:18" s="2" customFormat="1" ht="79.5" customHeight="1" x14ac:dyDescent="0.2">
      <c r="A7" s="5" t="s">
        <v>20</v>
      </c>
      <c r="B7" s="5" t="s">
        <v>21</v>
      </c>
      <c r="C7" s="5" t="s">
        <v>22</v>
      </c>
      <c r="D7" s="5" t="s">
        <v>23</v>
      </c>
      <c r="E7" s="6">
        <v>4535902.67</v>
      </c>
      <c r="F7" s="6">
        <v>4535902.67</v>
      </c>
      <c r="G7" s="6">
        <v>262218.56</v>
      </c>
      <c r="H7" s="6">
        <v>262218.56</v>
      </c>
      <c r="I7" s="15">
        <v>262218.56</v>
      </c>
      <c r="J7" s="7" t="s">
        <v>24</v>
      </c>
      <c r="K7" s="8" t="s">
        <v>34</v>
      </c>
      <c r="L7" s="8" t="s">
        <v>35</v>
      </c>
      <c r="M7" s="9" t="s">
        <v>36</v>
      </c>
      <c r="N7" s="10">
        <v>1357</v>
      </c>
      <c r="O7" s="10"/>
      <c r="P7" s="11">
        <v>407</v>
      </c>
      <c r="Q7" s="11">
        <f t="shared" si="0"/>
        <v>407</v>
      </c>
      <c r="R7" s="12" t="s">
        <v>28</v>
      </c>
    </row>
    <row r="8" spans="1:18" s="2" customFormat="1" ht="79.5" customHeight="1" x14ac:dyDescent="0.2">
      <c r="A8" s="5" t="s">
        <v>20</v>
      </c>
      <c r="B8" s="5" t="s">
        <v>21</v>
      </c>
      <c r="C8" s="5" t="s">
        <v>22</v>
      </c>
      <c r="D8" s="5" t="s">
        <v>23</v>
      </c>
      <c r="E8" s="6">
        <v>1584866.95</v>
      </c>
      <c r="F8" s="6">
        <v>1584866.95</v>
      </c>
      <c r="G8" s="6">
        <v>121843.44</v>
      </c>
      <c r="H8" s="6">
        <v>121843.44</v>
      </c>
      <c r="I8" s="6">
        <v>121843.44</v>
      </c>
      <c r="J8" s="7" t="s">
        <v>37</v>
      </c>
      <c r="K8" s="8" t="s">
        <v>38</v>
      </c>
      <c r="L8" s="8" t="s">
        <v>39</v>
      </c>
      <c r="M8" s="9" t="s">
        <v>40</v>
      </c>
      <c r="N8" s="10">
        <v>308</v>
      </c>
      <c r="O8" s="10"/>
      <c r="P8" s="11">
        <v>123</v>
      </c>
      <c r="Q8" s="11">
        <f t="shared" si="0"/>
        <v>123</v>
      </c>
      <c r="R8" s="12" t="s">
        <v>28</v>
      </c>
    </row>
    <row r="9" spans="1:18" s="2" customFormat="1" ht="79.5" customHeight="1" x14ac:dyDescent="0.2">
      <c r="A9" s="5" t="s">
        <v>20</v>
      </c>
      <c r="B9" s="5" t="s">
        <v>21</v>
      </c>
      <c r="C9" s="5" t="s">
        <v>22</v>
      </c>
      <c r="D9" s="5" t="s">
        <v>23</v>
      </c>
      <c r="E9" s="6">
        <v>39343316.750000007</v>
      </c>
      <c r="F9" s="6">
        <v>36558444.210000008</v>
      </c>
      <c r="G9" s="6">
        <v>4974203.3999999994</v>
      </c>
      <c r="H9" s="6">
        <v>4974203.3999999994</v>
      </c>
      <c r="I9" s="6">
        <v>4974203.3999999994</v>
      </c>
      <c r="J9" s="7" t="s">
        <v>24</v>
      </c>
      <c r="K9" s="8" t="s">
        <v>41</v>
      </c>
      <c r="L9" s="8" t="s">
        <v>42</v>
      </c>
      <c r="M9" s="9" t="s">
        <v>43</v>
      </c>
      <c r="N9" s="10">
        <v>22300</v>
      </c>
      <c r="O9" s="10"/>
      <c r="P9" s="11">
        <v>4460</v>
      </c>
      <c r="Q9" s="11">
        <f>P9</f>
        <v>4460</v>
      </c>
      <c r="R9" s="12" t="s">
        <v>28</v>
      </c>
    </row>
    <row r="10" spans="1:18" s="2" customFormat="1" ht="79.5" customHeight="1" x14ac:dyDescent="0.2">
      <c r="A10" s="5" t="s">
        <v>20</v>
      </c>
      <c r="B10" s="5" t="s">
        <v>21</v>
      </c>
      <c r="C10" s="5" t="s">
        <v>22</v>
      </c>
      <c r="D10" s="5" t="s">
        <v>23</v>
      </c>
      <c r="E10" s="15">
        <v>7971182.2000000002</v>
      </c>
      <c r="F10" s="15">
        <v>8044543.6399999997</v>
      </c>
      <c r="G10" s="6">
        <v>1356909.32</v>
      </c>
      <c r="H10" s="6">
        <v>1356909.32</v>
      </c>
      <c r="I10" s="6">
        <v>1356909.32</v>
      </c>
      <c r="J10" s="7" t="s">
        <v>24</v>
      </c>
      <c r="K10" s="8" t="s">
        <v>44</v>
      </c>
      <c r="L10" s="8" t="s">
        <v>45</v>
      </c>
      <c r="M10" s="9" t="s">
        <v>46</v>
      </c>
      <c r="N10" s="10">
        <v>3000</v>
      </c>
      <c r="O10" s="10"/>
      <c r="P10" s="11">
        <v>463</v>
      </c>
      <c r="Q10" s="11">
        <f t="shared" si="0"/>
        <v>463</v>
      </c>
      <c r="R10" s="12" t="s">
        <v>28</v>
      </c>
    </row>
    <row r="11" spans="1:18" s="2" customFormat="1" ht="79.5" customHeight="1" x14ac:dyDescent="0.2">
      <c r="A11" s="5" t="s">
        <v>47</v>
      </c>
      <c r="B11" s="5" t="s">
        <v>48</v>
      </c>
      <c r="C11" s="5" t="s">
        <v>22</v>
      </c>
      <c r="D11" s="5" t="s">
        <v>23</v>
      </c>
      <c r="E11" s="6">
        <v>585470722.32000005</v>
      </c>
      <c r="F11" s="6">
        <v>598642271.0999999</v>
      </c>
      <c r="G11" s="6">
        <v>122855004.88999999</v>
      </c>
      <c r="H11" s="6">
        <v>122855004.88999999</v>
      </c>
      <c r="I11" s="6">
        <v>122855004.88999999</v>
      </c>
      <c r="J11" s="7"/>
      <c r="K11" s="8" t="s">
        <v>49</v>
      </c>
      <c r="L11" s="8" t="s">
        <v>50</v>
      </c>
      <c r="M11" s="9" t="s">
        <v>51</v>
      </c>
      <c r="N11" s="10">
        <v>42500</v>
      </c>
      <c r="O11" s="10"/>
      <c r="P11" s="11">
        <v>36550</v>
      </c>
      <c r="Q11" s="11">
        <f>P11</f>
        <v>36550</v>
      </c>
      <c r="R11" s="12" t="s">
        <v>28</v>
      </c>
    </row>
    <row r="12" spans="1:18" s="2" customFormat="1" ht="79.5" customHeight="1" x14ac:dyDescent="0.2">
      <c r="A12" s="5" t="s">
        <v>47</v>
      </c>
      <c r="B12" s="5" t="s">
        <v>48</v>
      </c>
      <c r="C12" s="5" t="s">
        <v>22</v>
      </c>
      <c r="D12" s="5" t="s">
        <v>23</v>
      </c>
      <c r="E12" s="6">
        <v>123516388.73</v>
      </c>
      <c r="F12" s="6">
        <v>125552152</v>
      </c>
      <c r="G12" s="6">
        <v>22529673.959999997</v>
      </c>
      <c r="H12" s="6">
        <v>22529673.959999997</v>
      </c>
      <c r="I12" s="6">
        <v>22529084.119999997</v>
      </c>
      <c r="J12" s="7" t="s">
        <v>24</v>
      </c>
      <c r="K12" s="8" t="s">
        <v>52</v>
      </c>
      <c r="L12" s="8" t="s">
        <v>50</v>
      </c>
      <c r="M12" s="9" t="s">
        <v>51</v>
      </c>
      <c r="N12" s="10">
        <v>7400</v>
      </c>
      <c r="O12" s="10"/>
      <c r="P12" s="11">
        <v>0</v>
      </c>
      <c r="Q12" s="11">
        <f>P12</f>
        <v>0</v>
      </c>
      <c r="R12" s="12" t="s">
        <v>28</v>
      </c>
    </row>
    <row r="13" spans="1:18" s="2" customFormat="1" ht="79.5" customHeight="1" x14ac:dyDescent="0.2">
      <c r="A13" s="5" t="s">
        <v>47</v>
      </c>
      <c r="B13" s="5" t="s">
        <v>48</v>
      </c>
      <c r="C13" s="5" t="s">
        <v>22</v>
      </c>
      <c r="D13" s="5" t="s">
        <v>53</v>
      </c>
      <c r="E13" s="6">
        <v>2700000</v>
      </c>
      <c r="F13" s="6">
        <v>2700000</v>
      </c>
      <c r="G13" s="6">
        <v>0</v>
      </c>
      <c r="H13" s="6">
        <v>0</v>
      </c>
      <c r="I13" s="6">
        <v>0</v>
      </c>
      <c r="J13" s="7" t="s">
        <v>24</v>
      </c>
      <c r="K13" s="8" t="s">
        <v>54</v>
      </c>
      <c r="L13" s="8" t="s">
        <v>50</v>
      </c>
      <c r="M13" s="9" t="s">
        <v>55</v>
      </c>
      <c r="N13" s="10">
        <v>472</v>
      </c>
      <c r="O13" s="10"/>
      <c r="P13" s="11">
        <v>33</v>
      </c>
      <c r="Q13" s="11">
        <f>P13</f>
        <v>33</v>
      </c>
      <c r="R13" s="12" t="s">
        <v>28</v>
      </c>
    </row>
    <row r="14" spans="1:18" s="2" customFormat="1" ht="79.5" customHeight="1" x14ac:dyDescent="0.2">
      <c r="A14" s="5" t="s">
        <v>47</v>
      </c>
      <c r="B14" s="5" t="s">
        <v>48</v>
      </c>
      <c r="C14" s="5" t="s">
        <v>22</v>
      </c>
      <c r="D14" s="5" t="s">
        <v>23</v>
      </c>
      <c r="E14" s="15">
        <v>1403538</v>
      </c>
      <c r="F14" s="15">
        <v>1060000</v>
      </c>
      <c r="G14" s="6">
        <v>0</v>
      </c>
      <c r="H14" s="6">
        <v>0</v>
      </c>
      <c r="I14" s="6">
        <v>0</v>
      </c>
      <c r="J14" s="7" t="s">
        <v>24</v>
      </c>
      <c r="K14" s="8" t="s">
        <v>56</v>
      </c>
      <c r="L14" s="8" t="s">
        <v>50</v>
      </c>
      <c r="M14" s="9" t="s">
        <v>57</v>
      </c>
      <c r="N14" s="10">
        <v>810</v>
      </c>
      <c r="O14" s="10"/>
      <c r="P14" s="11">
        <v>591</v>
      </c>
      <c r="Q14" s="11">
        <f>P14</f>
        <v>591</v>
      </c>
      <c r="R14" s="12" t="s">
        <v>28</v>
      </c>
    </row>
    <row r="15" spans="1:18" s="2" customFormat="1" ht="79.5" customHeight="1" x14ac:dyDescent="0.2">
      <c r="A15" s="5" t="s">
        <v>47</v>
      </c>
      <c r="B15" s="5" t="s">
        <v>48</v>
      </c>
      <c r="C15" s="5" t="s">
        <v>22</v>
      </c>
      <c r="D15" s="5" t="s">
        <v>23</v>
      </c>
      <c r="E15" s="6">
        <v>16977214.289999999</v>
      </c>
      <c r="F15" s="6">
        <v>18378662.350000001</v>
      </c>
      <c r="G15" s="6">
        <v>2039283.58</v>
      </c>
      <c r="H15" s="6">
        <v>2039283.58</v>
      </c>
      <c r="I15" s="6">
        <v>2039283.58</v>
      </c>
      <c r="J15" s="7" t="s">
        <v>24</v>
      </c>
      <c r="K15" s="8" t="s">
        <v>58</v>
      </c>
      <c r="L15" s="8" t="s">
        <v>59</v>
      </c>
      <c r="M15" s="9" t="s">
        <v>60</v>
      </c>
      <c r="N15" s="10">
        <v>2</v>
      </c>
      <c r="O15" s="10"/>
      <c r="P15" s="13">
        <v>0.56000000000000005</v>
      </c>
      <c r="Q15" s="14">
        <f t="shared" si="0"/>
        <v>0.56000000000000005</v>
      </c>
      <c r="R15" s="12" t="s">
        <v>28</v>
      </c>
    </row>
    <row r="16" spans="1:18" s="2" customFormat="1" ht="79.5" customHeight="1" x14ac:dyDescent="0.2">
      <c r="A16" s="5" t="s">
        <v>61</v>
      </c>
      <c r="B16" s="5" t="s">
        <v>62</v>
      </c>
      <c r="C16" s="5" t="s">
        <v>22</v>
      </c>
      <c r="D16" s="5" t="s">
        <v>63</v>
      </c>
      <c r="E16" s="15">
        <v>1851314.12</v>
      </c>
      <c r="F16" s="15">
        <v>1851314.12</v>
      </c>
      <c r="G16" s="15">
        <v>264471.58999999997</v>
      </c>
      <c r="H16" s="15">
        <v>264471.58999999997</v>
      </c>
      <c r="I16" s="15">
        <v>264471.58999999997</v>
      </c>
      <c r="J16" s="7" t="s">
        <v>24</v>
      </c>
      <c r="K16" s="8" t="s">
        <v>64</v>
      </c>
      <c r="L16" s="8" t="s">
        <v>65</v>
      </c>
      <c r="M16" s="9" t="s">
        <v>66</v>
      </c>
      <c r="N16" s="16">
        <v>12518</v>
      </c>
      <c r="O16" s="10"/>
      <c r="P16" s="11">
        <v>11766.92</v>
      </c>
      <c r="Q16" s="11">
        <f>P16</f>
        <v>11766.92</v>
      </c>
      <c r="R16" s="12" t="s">
        <v>28</v>
      </c>
    </row>
    <row r="17" spans="1:18" s="2" customFormat="1" ht="79.5" customHeight="1" x14ac:dyDescent="0.2">
      <c r="A17" s="5" t="s">
        <v>61</v>
      </c>
      <c r="B17" s="5" t="s">
        <v>62</v>
      </c>
      <c r="C17" s="5" t="s">
        <v>22</v>
      </c>
      <c r="D17" s="5" t="s">
        <v>23</v>
      </c>
      <c r="E17" s="15">
        <v>2316078.0800000001</v>
      </c>
      <c r="F17" s="15">
        <v>2316078.0800000001</v>
      </c>
      <c r="G17" s="15">
        <v>452930.67</v>
      </c>
      <c r="H17" s="15">
        <v>452930.67</v>
      </c>
      <c r="I17" s="15">
        <v>452930.67</v>
      </c>
      <c r="J17" s="7" t="s">
        <v>24</v>
      </c>
      <c r="K17" s="8" t="s">
        <v>67</v>
      </c>
      <c r="L17" s="8" t="s">
        <v>68</v>
      </c>
      <c r="M17" s="9" t="s">
        <v>69</v>
      </c>
      <c r="N17" s="10">
        <v>600</v>
      </c>
      <c r="O17" s="10"/>
      <c r="P17" s="11">
        <v>0</v>
      </c>
      <c r="Q17" s="11">
        <f t="shared" si="0"/>
        <v>0</v>
      </c>
      <c r="R17" s="12" t="s">
        <v>28</v>
      </c>
    </row>
    <row r="18" spans="1:18" s="2" customFormat="1" ht="79.5" customHeight="1" x14ac:dyDescent="0.2">
      <c r="A18" s="5" t="s">
        <v>61</v>
      </c>
      <c r="B18" s="5" t="s">
        <v>62</v>
      </c>
      <c r="C18" s="5" t="s">
        <v>22</v>
      </c>
      <c r="D18" s="5" t="s">
        <v>23</v>
      </c>
      <c r="E18" s="6">
        <v>68629572.579999998</v>
      </c>
      <c r="F18" s="6">
        <v>68629572.579999998</v>
      </c>
      <c r="G18" s="6">
        <v>14671329.749999998</v>
      </c>
      <c r="H18" s="6">
        <v>14671329.749999998</v>
      </c>
      <c r="I18" s="6">
        <v>14671329.749999998</v>
      </c>
      <c r="J18" s="7" t="s">
        <v>24</v>
      </c>
      <c r="K18" s="8" t="s">
        <v>70</v>
      </c>
      <c r="L18" s="8" t="s">
        <v>71</v>
      </c>
      <c r="M18" s="9" t="s">
        <v>72</v>
      </c>
      <c r="N18" s="10">
        <v>56727</v>
      </c>
      <c r="O18" s="10"/>
      <c r="P18" s="17">
        <v>36495</v>
      </c>
      <c r="Q18" s="11">
        <f t="shared" si="0"/>
        <v>36495</v>
      </c>
      <c r="R18" s="12" t="s">
        <v>28</v>
      </c>
    </row>
    <row r="19" spans="1:18" s="2" customFormat="1" ht="79.5" customHeight="1" x14ac:dyDescent="0.2">
      <c r="A19" s="5" t="s">
        <v>61</v>
      </c>
      <c r="B19" s="7" t="s">
        <v>62</v>
      </c>
      <c r="C19" s="5" t="s">
        <v>22</v>
      </c>
      <c r="D19" s="5" t="s">
        <v>23</v>
      </c>
      <c r="E19" s="6">
        <v>10583824.16</v>
      </c>
      <c r="F19" s="6">
        <v>10583824.16</v>
      </c>
      <c r="G19" s="6">
        <v>1888683.2</v>
      </c>
      <c r="H19" s="6">
        <v>1888683.2</v>
      </c>
      <c r="I19" s="6">
        <v>1888683.2</v>
      </c>
      <c r="J19" s="7" t="s">
        <v>24</v>
      </c>
      <c r="K19" s="8" t="s">
        <v>73</v>
      </c>
      <c r="L19" s="8" t="s">
        <v>74</v>
      </c>
      <c r="M19" s="9" t="s">
        <v>72</v>
      </c>
      <c r="N19" s="10">
        <v>1159</v>
      </c>
      <c r="O19" s="10"/>
      <c r="P19" s="17">
        <v>1159</v>
      </c>
      <c r="Q19" s="11">
        <f t="shared" si="0"/>
        <v>1159</v>
      </c>
      <c r="R19" s="12" t="s">
        <v>28</v>
      </c>
    </row>
    <row r="20" spans="1:18" s="2" customFormat="1" ht="79.5" customHeight="1" x14ac:dyDescent="0.2">
      <c r="A20" s="5" t="s">
        <v>61</v>
      </c>
      <c r="B20" s="7" t="s">
        <v>62</v>
      </c>
      <c r="C20" s="5" t="s">
        <v>22</v>
      </c>
      <c r="D20" s="5" t="s">
        <v>23</v>
      </c>
      <c r="E20" s="6">
        <v>32804294.700000003</v>
      </c>
      <c r="F20" s="6">
        <v>34865725.449999996</v>
      </c>
      <c r="G20" s="47">
        <v>6462657.1200000001</v>
      </c>
      <c r="H20" s="47">
        <v>6462657.1200000001</v>
      </c>
      <c r="I20" s="47">
        <v>6462657.1200000001</v>
      </c>
      <c r="J20" s="7" t="s">
        <v>24</v>
      </c>
      <c r="K20" s="8" t="s">
        <v>75</v>
      </c>
      <c r="L20" s="8" t="s">
        <v>76</v>
      </c>
      <c r="M20" s="9" t="s">
        <v>77</v>
      </c>
      <c r="N20" s="10">
        <v>27388</v>
      </c>
      <c r="O20" s="10"/>
      <c r="P20" s="17">
        <v>11459</v>
      </c>
      <c r="Q20" s="11">
        <f>P20</f>
        <v>11459</v>
      </c>
      <c r="R20" s="12" t="s">
        <v>28</v>
      </c>
    </row>
    <row r="21" spans="1:18" s="2" customFormat="1" ht="79.5" customHeight="1" x14ac:dyDescent="0.2">
      <c r="A21" s="5" t="s">
        <v>61</v>
      </c>
      <c r="B21" s="7" t="s">
        <v>62</v>
      </c>
      <c r="C21" s="5" t="s">
        <v>22</v>
      </c>
      <c r="D21" s="5" t="s">
        <v>63</v>
      </c>
      <c r="E21" s="15">
        <v>60000</v>
      </c>
      <c r="F21" s="15">
        <v>60000</v>
      </c>
      <c r="G21" s="6">
        <v>0</v>
      </c>
      <c r="H21" s="6">
        <v>0</v>
      </c>
      <c r="I21" s="6">
        <v>0</v>
      </c>
      <c r="J21" s="7" t="s">
        <v>24</v>
      </c>
      <c r="K21" s="8" t="s">
        <v>78</v>
      </c>
      <c r="L21" s="8" t="s">
        <v>79</v>
      </c>
      <c r="M21" s="9" t="s">
        <v>77</v>
      </c>
      <c r="N21" s="10">
        <v>40</v>
      </c>
      <c r="O21" s="10"/>
      <c r="P21" s="17">
        <v>0</v>
      </c>
      <c r="Q21" s="11">
        <f t="shared" si="0"/>
        <v>0</v>
      </c>
      <c r="R21" s="12" t="s">
        <v>28</v>
      </c>
    </row>
    <row r="22" spans="1:18" s="2" customFormat="1" ht="79.5" customHeight="1" x14ac:dyDescent="0.2">
      <c r="A22" s="5" t="s">
        <v>80</v>
      </c>
      <c r="B22" s="7" t="s">
        <v>81</v>
      </c>
      <c r="C22" s="5" t="s">
        <v>22</v>
      </c>
      <c r="D22" s="5" t="s">
        <v>23</v>
      </c>
      <c r="E22" s="6">
        <v>5474628.3499999996</v>
      </c>
      <c r="F22" s="6">
        <v>5496395.1199999992</v>
      </c>
      <c r="G22" s="6">
        <v>1136281.94</v>
      </c>
      <c r="H22" s="6">
        <v>1136281.94</v>
      </c>
      <c r="I22" s="6">
        <v>1136281.94</v>
      </c>
      <c r="J22" s="7" t="s">
        <v>24</v>
      </c>
      <c r="K22" s="8" t="s">
        <v>82</v>
      </c>
      <c r="L22" s="8" t="s">
        <v>83</v>
      </c>
      <c r="M22" s="9" t="s">
        <v>84</v>
      </c>
      <c r="N22" s="10">
        <v>39377</v>
      </c>
      <c r="O22" s="10"/>
      <c r="P22" s="11">
        <v>9056.7100000000009</v>
      </c>
      <c r="Q22" s="11">
        <f>P22</f>
        <v>9056.7100000000009</v>
      </c>
      <c r="R22" s="12" t="s">
        <v>28</v>
      </c>
    </row>
    <row r="23" spans="1:18" s="2" customFormat="1" ht="79.5" customHeight="1" x14ac:dyDescent="0.2">
      <c r="A23" s="5" t="s">
        <v>80</v>
      </c>
      <c r="B23" s="7" t="s">
        <v>81</v>
      </c>
      <c r="C23" s="5" t="s">
        <v>22</v>
      </c>
      <c r="D23" s="5" t="s">
        <v>63</v>
      </c>
      <c r="E23" s="6">
        <v>664843.48</v>
      </c>
      <c r="F23" s="6">
        <v>664843.48</v>
      </c>
      <c r="G23" s="6">
        <v>114926.76</v>
      </c>
      <c r="H23" s="6">
        <v>114926.76</v>
      </c>
      <c r="I23" s="6">
        <v>114926.76</v>
      </c>
      <c r="J23" s="7" t="s">
        <v>24</v>
      </c>
      <c r="K23" s="8" t="s">
        <v>85</v>
      </c>
      <c r="L23" s="8" t="s">
        <v>83</v>
      </c>
      <c r="M23" s="9" t="s">
        <v>84</v>
      </c>
      <c r="N23" s="10">
        <v>7400</v>
      </c>
      <c r="O23" s="10"/>
      <c r="P23" s="11">
        <v>0</v>
      </c>
      <c r="Q23" s="11">
        <f>P23</f>
        <v>0</v>
      </c>
      <c r="R23" s="12" t="s">
        <v>28</v>
      </c>
    </row>
    <row r="24" spans="1:18" s="2" customFormat="1" ht="12.75" x14ac:dyDescent="0.2">
      <c r="A24" s="18" t="s">
        <v>86</v>
      </c>
      <c r="B24" s="18" t="s">
        <v>87</v>
      </c>
      <c r="C24" s="18" t="s">
        <v>22</v>
      </c>
      <c r="D24" s="18" t="s">
        <v>88</v>
      </c>
      <c r="E24" s="6">
        <v>76917097.840000018</v>
      </c>
      <c r="F24" s="6">
        <v>80160291.439999998</v>
      </c>
      <c r="G24" s="6">
        <v>11989813.780000001</v>
      </c>
      <c r="H24" s="6">
        <v>11989813.780000001</v>
      </c>
      <c r="I24" s="6">
        <v>11989813.780000001</v>
      </c>
      <c r="J24" s="19" t="s">
        <v>89</v>
      </c>
      <c r="K24" s="8" t="s">
        <v>90</v>
      </c>
      <c r="L24" s="8" t="s">
        <v>90</v>
      </c>
      <c r="M24" s="8" t="s">
        <v>90</v>
      </c>
      <c r="N24" s="20" t="s">
        <v>90</v>
      </c>
      <c r="O24" s="20" t="s">
        <v>90</v>
      </c>
      <c r="P24" s="20"/>
      <c r="Q24" s="20" t="s">
        <v>90</v>
      </c>
      <c r="R24" s="12" t="s">
        <v>28</v>
      </c>
    </row>
    <row r="25" spans="1:18" s="21" customFormat="1" x14ac:dyDescent="0.2">
      <c r="E25" s="22">
        <f>SUM(E4:E24)</f>
        <v>1005049816.6600002</v>
      </c>
      <c r="F25" s="22">
        <f t="shared" ref="F25:J25" si="1">SUM(F4:F24)</f>
        <v>1023023857.78</v>
      </c>
      <c r="G25" s="22">
        <f t="shared" si="1"/>
        <v>194391767.30999997</v>
      </c>
      <c r="H25" s="22">
        <f t="shared" si="1"/>
        <v>194391767.30999997</v>
      </c>
      <c r="I25" s="22">
        <f t="shared" si="1"/>
        <v>194391177.46999997</v>
      </c>
      <c r="J25" s="22">
        <f t="shared" si="1"/>
        <v>0</v>
      </c>
      <c r="O25" s="23"/>
      <c r="P25" s="23"/>
      <c r="Q25" s="23"/>
      <c r="R25" s="23"/>
    </row>
    <row r="26" spans="1:18" x14ac:dyDescent="0.2">
      <c r="E26" s="24">
        <f>E25-[1]CA!D23</f>
        <v>0</v>
      </c>
      <c r="F26" s="24">
        <f>F25-[1]CA!F23</f>
        <v>0</v>
      </c>
      <c r="G26" s="24">
        <f>+H25-'[1]GCP '!H37</f>
        <v>0</v>
      </c>
      <c r="H26" s="24"/>
      <c r="I26" s="24">
        <f>I25-[1]CA!H23</f>
        <v>0</v>
      </c>
      <c r="O26" s="23"/>
      <c r="P26" s="23"/>
      <c r="Q26" s="23"/>
      <c r="R26" s="23"/>
    </row>
    <row r="27" spans="1:18" x14ac:dyDescent="0.2">
      <c r="G27" s="25"/>
    </row>
    <row r="28" spans="1:18" x14ac:dyDescent="0.2">
      <c r="B28" s="21" t="s">
        <v>91</v>
      </c>
      <c r="G28" s="25"/>
      <c r="J28" s="25"/>
    </row>
    <row r="29" spans="1:18" x14ac:dyDescent="0.2">
      <c r="I29" s="25"/>
      <c r="J29" s="25"/>
    </row>
    <row r="30" spans="1:18" x14ac:dyDescent="0.2">
      <c r="G30" s="26"/>
      <c r="H30" s="27"/>
      <c r="I30" s="27"/>
      <c r="J30" s="27"/>
    </row>
    <row r="33" spans="4:16" x14ac:dyDescent="0.2">
      <c r="D33" s="28"/>
      <c r="E33" s="28"/>
      <c r="F33" s="28"/>
      <c r="N33" s="1" t="s">
        <v>92</v>
      </c>
    </row>
    <row r="34" spans="4:16" x14ac:dyDescent="0.2">
      <c r="E34" s="33" t="s">
        <v>93</v>
      </c>
      <c r="F34" s="33"/>
      <c r="G34" s="33"/>
      <c r="N34" s="33" t="s">
        <v>94</v>
      </c>
      <c r="O34" s="33"/>
      <c r="P34" s="29"/>
    </row>
    <row r="35" spans="4:16" x14ac:dyDescent="0.2">
      <c r="E35" s="33" t="s">
        <v>95</v>
      </c>
      <c r="F35" s="33"/>
      <c r="G35" s="33"/>
      <c r="N35" s="33" t="s">
        <v>96</v>
      </c>
      <c r="O35" s="33"/>
      <c r="P35" s="29"/>
    </row>
    <row r="36" spans="4:16" x14ac:dyDescent="0.2">
      <c r="H36" s="30"/>
      <c r="I36" s="30"/>
      <c r="L36" s="30"/>
      <c r="M36" s="30"/>
      <c r="P36" s="31"/>
    </row>
    <row r="37" spans="4:16" x14ac:dyDescent="0.2">
      <c r="H37" s="32"/>
      <c r="I37" s="32"/>
      <c r="L37" s="32"/>
      <c r="M37" s="32"/>
      <c r="N37" s="32"/>
      <c r="O37" s="34"/>
      <c r="P37" s="34"/>
    </row>
  </sheetData>
  <mergeCells count="26">
    <mergeCell ref="A1:R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R2:R3"/>
    <mergeCell ref="D5:D6"/>
    <mergeCell ref="E5:E6"/>
    <mergeCell ref="F5:F6"/>
    <mergeCell ref="G5:G6"/>
    <mergeCell ref="H5:H6"/>
    <mergeCell ref="O37:P37"/>
    <mergeCell ref="N2:N3"/>
    <mergeCell ref="O2:O3"/>
    <mergeCell ref="P2:P3"/>
    <mergeCell ref="Q2:Q3"/>
    <mergeCell ref="I5:I6"/>
    <mergeCell ref="E34:G34"/>
    <mergeCell ref="N34:O34"/>
    <mergeCell ref="E35:G35"/>
    <mergeCell ref="N35:O35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2021-04-25T14:52:18Z</cp:lastPrinted>
  <dcterms:created xsi:type="dcterms:W3CDTF">2021-04-19T14:49:12Z</dcterms:created>
  <dcterms:modified xsi:type="dcterms:W3CDTF">2021-04-25T14:52:28Z</dcterms:modified>
</cp:coreProperties>
</file>