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6\"/>
    </mc:Choice>
  </mc:AlternateContent>
  <bookViews>
    <workbookView xWindow="0" yWindow="0" windowWidth="28800" windowHeight="14565"/>
  </bookViews>
  <sheets>
    <sheet name="CProg" sheetId="1" r:id="rId1"/>
  </sheets>
  <definedNames>
    <definedName name="_xlnm.Print_Area" localSheetId="0">CProg!$A$1:$K$42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J39" i="1" s="1"/>
  <c r="J38" i="1"/>
  <c r="G38" i="1"/>
  <c r="G37" i="1"/>
  <c r="J37" i="1" s="1"/>
  <c r="J36" i="1"/>
  <c r="J35" i="1" s="1"/>
  <c r="G36" i="1"/>
  <c r="I35" i="1"/>
  <c r="H35" i="1"/>
  <c r="G35" i="1"/>
  <c r="F35" i="1"/>
  <c r="E35" i="1"/>
  <c r="J34" i="1"/>
  <c r="G34" i="1"/>
  <c r="G33" i="1"/>
  <c r="J33" i="1" s="1"/>
  <c r="J32" i="1"/>
  <c r="G32" i="1"/>
  <c r="G31" i="1"/>
  <c r="J31" i="1" s="1"/>
  <c r="J30" i="1" s="1"/>
  <c r="I30" i="1"/>
  <c r="H30" i="1"/>
  <c r="G30" i="1"/>
  <c r="F30" i="1"/>
  <c r="E30" i="1"/>
  <c r="G29" i="1"/>
  <c r="G27" i="1" s="1"/>
  <c r="J28" i="1"/>
  <c r="G28" i="1"/>
  <c r="I27" i="1"/>
  <c r="H27" i="1"/>
  <c r="F27" i="1"/>
  <c r="E27" i="1"/>
  <c r="J26" i="1"/>
  <c r="G26" i="1"/>
  <c r="G25" i="1"/>
  <c r="G23" i="1" s="1"/>
  <c r="I23" i="1"/>
  <c r="H23" i="1"/>
  <c r="F23" i="1"/>
  <c r="E23" i="1"/>
  <c r="G22" i="1"/>
  <c r="J22" i="1" s="1"/>
  <c r="J21" i="1"/>
  <c r="G21" i="1"/>
  <c r="G20" i="1"/>
  <c r="J20" i="1" s="1"/>
  <c r="J19" i="1"/>
  <c r="G19" i="1"/>
  <c r="G18" i="1"/>
  <c r="G14" i="1" s="1"/>
  <c r="J16" i="1"/>
  <c r="G16" i="1"/>
  <c r="I14" i="1"/>
  <c r="H14" i="1"/>
  <c r="F14" i="1"/>
  <c r="E14" i="1"/>
  <c r="J13" i="1"/>
  <c r="G13" i="1"/>
  <c r="G12" i="1"/>
  <c r="G11" i="1" s="1"/>
  <c r="G41" i="1" s="1"/>
  <c r="I11" i="1"/>
  <c r="I41" i="1" s="1"/>
  <c r="H11" i="1"/>
  <c r="H41" i="1" s="1"/>
  <c r="F11" i="1"/>
  <c r="F41" i="1" s="1"/>
  <c r="E11" i="1"/>
  <c r="E41" i="1" s="1"/>
  <c r="J12" i="1" l="1"/>
  <c r="J11" i="1" s="1"/>
  <c r="J18" i="1"/>
  <c r="J14" i="1" s="1"/>
  <c r="J25" i="1"/>
  <c r="J23" i="1" s="1"/>
  <c r="J29" i="1"/>
  <c r="J27" i="1" s="1"/>
  <c r="J41" i="1" l="1"/>
</calcChain>
</file>

<file path=xl/sharedStrings.xml><?xml version="1.0" encoding="utf-8"?>
<sst xmlns="http://schemas.openxmlformats.org/spreadsheetml/2006/main" count="67" uniqueCount="67">
  <si>
    <t>SISTEMA AVANZADO DE BACHILLERATO Y EDUCACION SUPERIOR EN EL ESTADO DE GUANAJUATO</t>
  </si>
  <si>
    <t>Gasto por Categoría Programática</t>
  </si>
  <si>
    <t>del 1 de Enero al 31 de Marzo de 2016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</si>
  <si>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</si>
  <si>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</si>
  <si>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</si>
  <si>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</si>
  <si>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</si>
  <si>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</si>
  <si>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</si>
  <si>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</si>
  <si>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</si>
  <si>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</si>
  <si>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</si>
  <si>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</si>
  <si>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</si>
  <si>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</si>
  <si>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</si>
  <si>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</si>
  <si>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</si>
  <si>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</si>
  <si>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</si>
  <si>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</si>
  <si>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</si>
  <si>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</si>
  <si>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</si>
  <si>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</si>
  <si>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</si>
  <si>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</si>
  <si>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</si>
  <si>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</si>
  <si>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</si>
  <si>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</si>
  <si>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</si>
  <si>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</si>
  <si>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</si>
  <si>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</si>
  <si>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</si>
  <si>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</si>
  <si>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</si>
  <si>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</si>
  <si>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</si>
  <si>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</si>
  <si>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</si>
  <si>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</si>
  <si>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</si>
  <si>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</si>
  <si>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</si>
  <si>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</si>
  <si>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</si>
  <si>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</si>
  <si>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</si>
  <si>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</si>
  <si>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</si>
  <si>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</si>
  <si>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</si>
  <si>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</si>
  <si>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 (Gobierno Federal)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</si>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</sst>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1"/>
    <xf numFmtId="0" fontId="5" fillId="3" borderId="0" xfId="1" applyFont="1" applyFill="1"/>
    <xf numFmtId="0" fontId="4" fillId="2" borderId="9" xfId="1" applyFont="1" applyFill="1" applyBorder="1" applyAlignment="1">
      <alignment horizontal="center" vertical="center" wrapText="1"/>
    </xf>
    <xf numFmtId="164" fontId="6" fillId="3" borderId="5" xfId="1" applyNumberFormat="1" applyFont="1" applyFill="1" applyBorder="1" applyAlignment="1">
      <alignment vertical="center" wrapText="1"/>
    </xf>
    <xf numFmtId="0" fontId="6" fillId="3" borderId="10" xfId="1" applyFont="1" applyFill="1" applyBorder="1" applyAlignment="1">
      <alignment horizontal="justify" vertical="center" wrapText="1"/>
    </xf>
    <xf numFmtId="0" fontId="6" fillId="3" borderId="4" xfId="1" applyFont="1" applyFill="1" applyBorder="1" applyAlignment="1">
      <alignment horizontal="justify" vertical="center" wrapText="1"/>
    </xf>
    <xf numFmtId="41" fontId="6" fillId="3" borderId="5" xfId="2" applyNumberFormat="1" applyFont="1" applyFill="1" applyBorder="1" applyAlignment="1">
      <alignment horizontal="justify" vertical="center" wrapText="1"/>
    </xf>
    <xf numFmtId="0" fontId="8" fillId="0" borderId="0" xfId="1" applyFont="1" applyAlignment="1">
      <alignment horizontal="left"/>
    </xf>
    <xf numFmtId="0" fontId="5" fillId="3" borderId="4" xfId="1" applyFont="1" applyFill="1" applyBorder="1" applyAlignment="1">
      <alignment horizontal="justify" vertical="center" wrapText="1"/>
    </xf>
    <xf numFmtId="0" fontId="5" fillId="3" borderId="0" xfId="1" applyFont="1" applyFill="1" applyBorder="1" applyAlignment="1">
      <alignment horizontal="justify" vertical="center" wrapText="1"/>
    </xf>
    <xf numFmtId="0" fontId="5" fillId="3" borderId="5" xfId="1" applyFont="1" applyFill="1" applyBorder="1" applyAlignment="1">
      <alignment horizontal="justify" vertical="center" wrapText="1"/>
    </xf>
    <xf numFmtId="41" fontId="5" fillId="3" borderId="5" xfId="2" applyNumberFormat="1" applyFont="1" applyFill="1" applyBorder="1" applyAlignment="1">
      <alignment horizontal="justify" vertical="center" wrapText="1"/>
    </xf>
    <xf numFmtId="41" fontId="5" fillId="3" borderId="10" xfId="2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/>
    </xf>
    <xf numFmtId="41" fontId="6" fillId="3" borderId="10" xfId="2" applyNumberFormat="1" applyFont="1" applyFill="1" applyBorder="1" applyAlignment="1">
      <alignment horizontal="justify" vertical="center" wrapText="1"/>
    </xf>
    <xf numFmtId="0" fontId="3" fillId="0" borderId="0" xfId="1" applyAlignment="1">
      <alignment horizontal="left"/>
    </xf>
    <xf numFmtId="0" fontId="5" fillId="3" borderId="6" xfId="1" applyFont="1" applyFill="1" applyBorder="1" applyAlignment="1">
      <alignment horizontal="justify" vertical="center" wrapText="1"/>
    </xf>
    <xf numFmtId="0" fontId="5" fillId="3" borderId="7" xfId="1" applyFont="1" applyFill="1" applyBorder="1" applyAlignment="1">
      <alignment horizontal="justify" vertical="center" wrapText="1"/>
    </xf>
    <xf numFmtId="0" fontId="5" fillId="3" borderId="8" xfId="1" applyFont="1" applyFill="1" applyBorder="1" applyAlignment="1">
      <alignment horizontal="justify" vertical="center" wrapText="1"/>
    </xf>
    <xf numFmtId="41" fontId="5" fillId="3" borderId="8" xfId="2" applyNumberFormat="1" applyFont="1" applyFill="1" applyBorder="1" applyAlignment="1">
      <alignment horizontal="justify" vertical="center" wrapText="1"/>
    </xf>
    <xf numFmtId="41" fontId="5" fillId="3" borderId="11" xfId="2" applyNumberFormat="1" applyFont="1" applyFill="1" applyBorder="1" applyAlignment="1">
      <alignment horizontal="justify" vertical="center" wrapText="1"/>
    </xf>
    <xf numFmtId="0" fontId="6" fillId="3" borderId="12" xfId="1" applyFont="1" applyFill="1" applyBorder="1" applyAlignment="1">
      <alignment horizontal="justify" vertical="center" wrapText="1"/>
    </xf>
    <xf numFmtId="41" fontId="6" fillId="3" borderId="11" xfId="2" applyNumberFormat="1" applyFont="1" applyFill="1" applyBorder="1" applyAlignment="1">
      <alignment horizontal="justify" vertical="center" wrapText="1"/>
    </xf>
    <xf numFmtId="164" fontId="0" fillId="0" borderId="0" xfId="2" applyNumberFormat="1" applyFont="1"/>
    <xf numFmtId="164" fontId="0" fillId="0" borderId="0" xfId="3" applyNumberFormat="1" applyFont="1"/>
    <xf numFmtId="164" fontId="3" fillId="0" borderId="0" xfId="1" applyNumberFormat="1"/>
    <xf numFmtId="0" fontId="3" fillId="0" borderId="0" xfId="1" applyBorder="1"/>
    <xf numFmtId="164" fontId="0" fillId="0" borderId="0" xfId="2" applyNumberFormat="1" applyFont="1" applyBorder="1"/>
    <xf numFmtId="164" fontId="0" fillId="0" borderId="0" xfId="2" applyNumberFormat="1" applyFont="1" applyBorder="1" applyAlignment="1">
      <alignment horizontal="center"/>
    </xf>
    <xf numFmtId="0" fontId="3" fillId="0" borderId="0" xfId="1" applyAlignment="1">
      <alignment horizontal="center"/>
    </xf>
    <xf numFmtId="164" fontId="0" fillId="0" borderId="0" xfId="2" applyNumberFormat="1" applyFont="1" applyAlignment="1">
      <alignment horizontal="center"/>
    </xf>
    <xf numFmtId="0" fontId="6" fillId="3" borderId="0" xfId="1" applyFont="1" applyFill="1" applyBorder="1" applyAlignment="1">
      <alignment horizontal="justify" vertical="center" wrapText="1"/>
    </xf>
    <xf numFmtId="0" fontId="6" fillId="3" borderId="5" xfId="1" applyFont="1" applyFill="1" applyBorder="1" applyAlignment="1">
      <alignment horizontal="justify" vertical="center" wrapText="1"/>
    </xf>
    <xf numFmtId="0" fontId="6" fillId="3" borderId="4" xfId="1" applyFont="1" applyFill="1" applyBorder="1" applyAlignment="1">
      <alignment horizontal="left" vertical="center" wrapText="1"/>
    </xf>
    <xf numFmtId="0" fontId="6" fillId="3" borderId="0" xfId="1" applyFont="1" applyFill="1" applyBorder="1" applyAlignment="1">
      <alignment horizontal="left" vertical="center" wrapText="1"/>
    </xf>
    <xf numFmtId="0" fontId="6" fillId="3" borderId="5" xfId="1" applyFont="1" applyFill="1" applyBorder="1" applyAlignment="1">
      <alignment horizontal="left" vertical="center" wrapText="1"/>
    </xf>
    <xf numFmtId="0" fontId="6" fillId="3" borderId="13" xfId="1" applyFont="1" applyFill="1" applyBorder="1" applyAlignment="1">
      <alignment horizontal="left" vertical="center" wrapText="1" indent="3"/>
    </xf>
    <xf numFmtId="0" fontId="6" fillId="3" borderId="14" xfId="1" applyFont="1" applyFill="1" applyBorder="1" applyAlignment="1">
      <alignment horizontal="left" vertical="center" wrapText="1" indent="3"/>
    </xf>
    <xf numFmtId="0" fontId="3" fillId="0" borderId="0" xfId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</cellXfs>
  <cellStyles count="4">
    <cellStyle name="Millares 2" xfId="2"/>
    <cellStyle name="Millares 2 2" xfId="3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J48"/>
  <sheetViews>
    <sheetView showGridLines="0" tabSelected="1" topLeftCell="A22" zoomScale="98" zoomScaleNormal="98" zoomScaleSheetLayoutView="98" workbookViewId="0">
      <selection activeCell="I37" sqref="I37"/>
    </sheetView>
  </sheetViews>
  <sheetFormatPr baseColWidth="10" defaultColWidth="11.5703125" defaultRowHeight="12.75" x14ac:dyDescent="0.2"/>
  <cols>
    <col min="1" max="1" width="2.7109375" style="1" customWidth="1"/>
    <col min="2" max="2" width="5.140625" style="1" customWidth="1"/>
    <col min="3" max="3" width="5.7109375" style="1" customWidth="1"/>
    <col min="4" max="4" width="50.7109375" style="1" customWidth="1"/>
    <col min="5" max="5" width="17.28515625" style="1" bestFit="1" customWidth="1"/>
    <col min="6" max="6" width="19" style="1" customWidth="1"/>
    <col min="7" max="10" width="17.28515625" style="1" bestFit="1" customWidth="1"/>
    <col min="11" max="16384" width="11.5703125" style="1"/>
  </cols>
  <sheetData>
    <row r="1" spans="1:10" ht="10.15" customHeight="1" x14ac:dyDescent="0.2"/>
    <row r="2" spans="1:10" x14ac:dyDescent="0.2">
      <c r="B2" s="40"/>
      <c r="C2" s="41"/>
      <c r="D2" s="41"/>
      <c r="E2" s="41"/>
      <c r="F2" s="41"/>
      <c r="G2" s="41"/>
      <c r="H2" s="41"/>
      <c r="I2" s="41"/>
      <c r="J2" s="42"/>
    </row>
    <row r="3" spans="1:10" x14ac:dyDescent="0.2">
      <c r="B3" s="43" t="s">
        <v>0</v>
      </c>
      <c r="C3" s="44"/>
      <c r="D3" s="44"/>
      <c r="E3" s="44"/>
      <c r="F3" s="44"/>
      <c r="G3" s="44"/>
      <c r="H3" s="44"/>
      <c r="I3" s="44"/>
      <c r="J3" s="45"/>
    </row>
    <row r="4" spans="1:10" x14ac:dyDescent="0.2">
      <c r="B4" s="43" t="s">
        <v>1</v>
      </c>
      <c r="C4" s="44"/>
      <c r="D4" s="44"/>
      <c r="E4" s="44"/>
      <c r="F4" s="44"/>
      <c r="G4" s="44"/>
      <c r="H4" s="44"/>
      <c r="I4" s="44"/>
      <c r="J4" s="45"/>
    </row>
    <row r="5" spans="1:10" x14ac:dyDescent="0.2">
      <c r="B5" s="46" t="s">
        <v>2</v>
      </c>
      <c r="C5" s="47"/>
      <c r="D5" s="47"/>
      <c r="E5" s="47"/>
      <c r="F5" s="47"/>
      <c r="G5" s="47"/>
      <c r="H5" s="47"/>
      <c r="I5" s="47"/>
      <c r="J5" s="48"/>
    </row>
    <row r="6" spans="1:10" ht="5.45" customHeight="1" x14ac:dyDescent="0.2">
      <c r="B6" s="2"/>
      <c r="C6" s="2"/>
      <c r="D6" s="2"/>
      <c r="E6" s="2"/>
      <c r="F6" s="2"/>
      <c r="G6" s="2"/>
      <c r="H6" s="2"/>
      <c r="I6" s="2"/>
      <c r="J6" s="2"/>
    </row>
    <row r="7" spans="1:10" x14ac:dyDescent="0.2">
      <c r="B7" s="49" t="s">
        <v>3</v>
      </c>
      <c r="C7" s="50"/>
      <c r="D7" s="51"/>
      <c r="E7" s="58" t="s">
        <v>4</v>
      </c>
      <c r="F7" s="58"/>
      <c r="G7" s="58"/>
      <c r="H7" s="58"/>
      <c r="I7" s="58"/>
      <c r="J7" s="58" t="s">
        <v>5</v>
      </c>
    </row>
    <row r="8" spans="1:10" ht="24" x14ac:dyDescent="0.2">
      <c r="B8" s="52"/>
      <c r="C8" s="53"/>
      <c r="D8" s="54"/>
      <c r="E8" s="3" t="s">
        <v>6</v>
      </c>
      <c r="F8" s="3" t="s">
        <v>7</v>
      </c>
      <c r="G8" s="3" t="s">
        <v>8</v>
      </c>
      <c r="H8" s="3" t="s">
        <v>9</v>
      </c>
      <c r="I8" s="3" t="s">
        <v>10</v>
      </c>
      <c r="J8" s="58"/>
    </row>
    <row r="9" spans="1:10" x14ac:dyDescent="0.2">
      <c r="B9" s="55"/>
      <c r="C9" s="56"/>
      <c r="D9" s="57"/>
      <c r="E9" s="3">
        <v>1</v>
      </c>
      <c r="F9" s="3">
        <v>2</v>
      </c>
      <c r="G9" s="3" t="s">
        <v>11</v>
      </c>
      <c r="H9" s="3">
        <v>4</v>
      </c>
      <c r="I9" s="3">
        <v>5</v>
      </c>
      <c r="J9" s="3" t="s">
        <v>12</v>
      </c>
    </row>
    <row r="10" spans="1:10" x14ac:dyDescent="0.2">
      <c r="B10" s="34" t="s">
        <v>13</v>
      </c>
      <c r="C10" s="35"/>
      <c r="D10" s="36"/>
      <c r="E10" s="4"/>
      <c r="F10" s="5"/>
      <c r="G10" s="5"/>
      <c r="H10" s="5"/>
      <c r="I10" s="5"/>
      <c r="J10" s="5"/>
    </row>
    <row r="11" spans="1:10" ht="25.15" customHeight="1" x14ac:dyDescent="0.2">
      <c r="B11" s="6"/>
      <c r="C11" s="32" t="s">
        <v>14</v>
      </c>
      <c r="D11" s="33"/>
      <c r="E11" s="7">
        <f>SUM(E12:E13)</f>
        <v>0</v>
      </c>
      <c r="F11" s="7">
        <f t="shared" ref="F11:J11" si="0">SUM(F12:F13)</f>
        <v>0</v>
      </c>
      <c r="G11" s="7">
        <f t="shared" si="0"/>
        <v>0</v>
      </c>
      <c r="H11" s="7">
        <f t="shared" si="0"/>
        <v>0</v>
      </c>
      <c r="I11" s="7">
        <f t="shared" si="0"/>
        <v>0</v>
      </c>
      <c r="J11" s="7">
        <f t="shared" si="0"/>
        <v>0</v>
      </c>
    </row>
    <row r="12" spans="1:10" x14ac:dyDescent="0.2">
      <c r="A12" s="8" t="s">
        <v>15</v>
      </c>
      <c r="B12" s="9"/>
      <c r="C12" s="10"/>
      <c r="D12" s="11" t="s">
        <v>16</v>
      </c>
      <c r="E12" s="12">
        <v>0</v>
      </c>
      <c r="F12" s="13">
        <v>0</v>
      </c>
      <c r="G12" s="13">
        <f>E12+F12</f>
        <v>0</v>
      </c>
      <c r="H12" s="13">
        <v>0</v>
      </c>
      <c r="I12" s="13">
        <v>0</v>
      </c>
      <c r="J12" s="13">
        <f>G12-H12</f>
        <v>0</v>
      </c>
    </row>
    <row r="13" spans="1:10" x14ac:dyDescent="0.2">
      <c r="A13" s="8" t="s">
        <v>17</v>
      </c>
      <c r="B13" s="9"/>
      <c r="C13" s="10"/>
      <c r="D13" s="11" t="s">
        <v>18</v>
      </c>
      <c r="E13" s="12">
        <v>0</v>
      </c>
      <c r="F13" s="13">
        <v>0</v>
      </c>
      <c r="G13" s="13">
        <f>E13+F13</f>
        <v>0</v>
      </c>
      <c r="H13" s="13">
        <v>0</v>
      </c>
      <c r="I13" s="13">
        <v>0</v>
      </c>
      <c r="J13" s="13">
        <f>G13-H13</f>
        <v>0</v>
      </c>
    </row>
    <row r="14" spans="1:10" x14ac:dyDescent="0.2">
      <c r="A14" s="8"/>
      <c r="B14" s="9"/>
      <c r="C14" s="32" t="s">
        <v>19</v>
      </c>
      <c r="D14" s="33"/>
      <c r="E14" s="7">
        <f>SUM(E15:E22)</f>
        <v>847218162</v>
      </c>
      <c r="F14" s="7">
        <f t="shared" ref="F14:J14" si="1">SUM(F15:F22)</f>
        <v>54740211.679999992</v>
      </c>
      <c r="G14" s="7">
        <f t="shared" si="1"/>
        <v>901958373.68000007</v>
      </c>
      <c r="H14" s="7">
        <f t="shared" si="1"/>
        <v>155521932.75</v>
      </c>
      <c r="I14" s="7">
        <f t="shared" si="1"/>
        <v>155423267.56</v>
      </c>
      <c r="J14" s="7">
        <f t="shared" si="1"/>
        <v>746436440.93000007</v>
      </c>
    </row>
    <row r="15" spans="1:10" ht="15" x14ac:dyDescent="0.25">
      <c r="A15" s="14" t="s">
        <v>20</v>
      </c>
      <c r="B15" s="9"/>
      <c r="C15" s="10"/>
      <c r="D15" s="11" t="s">
        <v>21</v>
      </c>
      <c r="E15" s="12">
        <v>722421974</v>
      </c>
      <c r="F15" s="13">
        <v>37249379.739999995</v>
      </c>
      <c r="G15" s="13">
        <v>759671353.74000001</v>
      </c>
      <c r="H15" s="13">
        <v>132013786.86000001</v>
      </c>
      <c r="I15" s="13">
        <v>132013442.86000001</v>
      </c>
      <c r="J15" s="13">
        <v>627657566.88000011</v>
      </c>
    </row>
    <row r="16" spans="1:10" ht="15" x14ac:dyDescent="0.25">
      <c r="A16" s="14" t="s">
        <v>22</v>
      </c>
      <c r="B16" s="9"/>
      <c r="C16" s="10"/>
      <c r="D16" s="11" t="s">
        <v>23</v>
      </c>
      <c r="E16" s="12">
        <v>0</v>
      </c>
      <c r="F16" s="13">
        <v>0</v>
      </c>
      <c r="G16" s="13">
        <f t="shared" ref="G16:G22" si="2">E16+F16</f>
        <v>0</v>
      </c>
      <c r="H16" s="13">
        <v>0</v>
      </c>
      <c r="I16" s="13">
        <v>0</v>
      </c>
      <c r="J16" s="13">
        <f t="shared" ref="J16:J22" si="3">G16-H16</f>
        <v>0</v>
      </c>
    </row>
    <row r="17" spans="1:10" ht="15" x14ac:dyDescent="0.25">
      <c r="A17" s="14" t="s">
        <v>24</v>
      </c>
      <c r="B17" s="9"/>
      <c r="C17" s="10"/>
      <c r="D17" s="11" t="s">
        <v>25</v>
      </c>
      <c r="E17" s="12">
        <v>124796188</v>
      </c>
      <c r="F17" s="13">
        <v>17490831.939999998</v>
      </c>
      <c r="G17" s="13">
        <v>142287019.94</v>
      </c>
      <c r="H17" s="13">
        <v>23508145.890000001</v>
      </c>
      <c r="I17" s="13">
        <v>23409824.699999999</v>
      </c>
      <c r="J17" s="13">
        <v>118778874.05</v>
      </c>
    </row>
    <row r="18" spans="1:10" ht="15" x14ac:dyDescent="0.25">
      <c r="A18" s="14" t="s">
        <v>26</v>
      </c>
      <c r="B18" s="9"/>
      <c r="C18" s="10"/>
      <c r="D18" s="11" t="s">
        <v>27</v>
      </c>
      <c r="E18" s="12">
        <v>0</v>
      </c>
      <c r="F18" s="13">
        <v>0</v>
      </c>
      <c r="G18" s="13">
        <f t="shared" si="2"/>
        <v>0</v>
      </c>
      <c r="H18" s="13">
        <v>0</v>
      </c>
      <c r="I18" s="13">
        <v>0</v>
      </c>
      <c r="J18" s="13">
        <f t="shared" si="3"/>
        <v>0</v>
      </c>
    </row>
    <row r="19" spans="1:10" ht="15" x14ac:dyDescent="0.25">
      <c r="A19" s="14" t="s">
        <v>28</v>
      </c>
      <c r="B19" s="9"/>
      <c r="C19" s="10"/>
      <c r="D19" s="11" t="s">
        <v>29</v>
      </c>
      <c r="E19" s="12">
        <v>0</v>
      </c>
      <c r="F19" s="13">
        <v>0</v>
      </c>
      <c r="G19" s="13">
        <f t="shared" si="2"/>
        <v>0</v>
      </c>
      <c r="H19" s="13">
        <v>0</v>
      </c>
      <c r="I19" s="13">
        <v>0</v>
      </c>
      <c r="J19" s="13">
        <f t="shared" si="3"/>
        <v>0</v>
      </c>
    </row>
    <row r="20" spans="1:10" ht="24" x14ac:dyDescent="0.25">
      <c r="A20" s="14" t="s">
        <v>30</v>
      </c>
      <c r="B20" s="9"/>
      <c r="C20" s="10"/>
      <c r="D20" s="11" t="s">
        <v>31</v>
      </c>
      <c r="E20" s="12">
        <v>0</v>
      </c>
      <c r="F20" s="13">
        <v>0</v>
      </c>
      <c r="G20" s="13">
        <f t="shared" si="2"/>
        <v>0</v>
      </c>
      <c r="H20" s="13">
        <v>0</v>
      </c>
      <c r="I20" s="13">
        <v>0</v>
      </c>
      <c r="J20" s="13">
        <f t="shared" si="3"/>
        <v>0</v>
      </c>
    </row>
    <row r="21" spans="1:10" ht="15" x14ac:dyDescent="0.25">
      <c r="A21" s="14" t="s">
        <v>32</v>
      </c>
      <c r="B21" s="9"/>
      <c r="C21" s="10"/>
      <c r="D21" s="11" t="s">
        <v>33</v>
      </c>
      <c r="E21" s="12">
        <v>0</v>
      </c>
      <c r="F21" s="13">
        <v>0</v>
      </c>
      <c r="G21" s="13">
        <f t="shared" si="2"/>
        <v>0</v>
      </c>
      <c r="H21" s="13">
        <v>0</v>
      </c>
      <c r="I21" s="13">
        <v>0</v>
      </c>
      <c r="J21" s="13">
        <f t="shared" si="3"/>
        <v>0</v>
      </c>
    </row>
    <row r="22" spans="1:10" ht="15" x14ac:dyDescent="0.25">
      <c r="A22" s="14" t="s">
        <v>34</v>
      </c>
      <c r="B22" s="9"/>
      <c r="C22" s="10"/>
      <c r="D22" s="11" t="s">
        <v>35</v>
      </c>
      <c r="E22" s="12">
        <v>0</v>
      </c>
      <c r="F22" s="13">
        <v>0</v>
      </c>
      <c r="G22" s="13">
        <f t="shared" si="2"/>
        <v>0</v>
      </c>
      <c r="H22" s="13">
        <v>0</v>
      </c>
      <c r="I22" s="13">
        <v>0</v>
      </c>
      <c r="J22" s="13">
        <f t="shared" si="3"/>
        <v>0</v>
      </c>
    </row>
    <row r="23" spans="1:10" x14ac:dyDescent="0.2">
      <c r="A23" s="8"/>
      <c r="B23" s="9"/>
      <c r="C23" s="32" t="s">
        <v>36</v>
      </c>
      <c r="D23" s="33"/>
      <c r="E23" s="7">
        <f>SUM(E24:E26)</f>
        <v>8344570</v>
      </c>
      <c r="F23" s="7">
        <f t="shared" ref="F23:J23" si="4">SUM(F24:F26)</f>
        <v>4110263</v>
      </c>
      <c r="G23" s="7">
        <f t="shared" si="4"/>
        <v>12454833</v>
      </c>
      <c r="H23" s="7">
        <f t="shared" si="4"/>
        <v>1481953.9200000002</v>
      </c>
      <c r="I23" s="7">
        <f t="shared" si="4"/>
        <v>1481953.9200000002</v>
      </c>
      <c r="J23" s="7">
        <f t="shared" si="4"/>
        <v>10972879.08</v>
      </c>
    </row>
    <row r="24" spans="1:10" ht="24" x14ac:dyDescent="0.25">
      <c r="A24" s="14" t="s">
        <v>37</v>
      </c>
      <c r="B24" s="9"/>
      <c r="C24" s="10"/>
      <c r="D24" s="11" t="s">
        <v>38</v>
      </c>
      <c r="E24" s="12">
        <v>8344570</v>
      </c>
      <c r="F24" s="13">
        <v>4110263</v>
      </c>
      <c r="G24" s="13">
        <v>12454833</v>
      </c>
      <c r="H24" s="13">
        <v>1481953.9200000002</v>
      </c>
      <c r="I24" s="13">
        <v>1481953.9200000002</v>
      </c>
      <c r="J24" s="13">
        <v>10972879.08</v>
      </c>
    </row>
    <row r="25" spans="1:10" ht="15" x14ac:dyDescent="0.25">
      <c r="A25" s="14" t="s">
        <v>39</v>
      </c>
      <c r="B25" s="9"/>
      <c r="C25" s="10"/>
      <c r="D25" s="11" t="s">
        <v>40</v>
      </c>
      <c r="E25" s="12">
        <v>0</v>
      </c>
      <c r="F25" s="13">
        <v>0</v>
      </c>
      <c r="G25" s="13">
        <f t="shared" ref="G25:G26" si="5">E25+F25</f>
        <v>0</v>
      </c>
      <c r="H25" s="13">
        <v>0</v>
      </c>
      <c r="I25" s="13">
        <v>0</v>
      </c>
      <c r="J25" s="13">
        <f t="shared" ref="J25:J26" si="6">G25-H25</f>
        <v>0</v>
      </c>
    </row>
    <row r="26" spans="1:10" ht="15" x14ac:dyDescent="0.25">
      <c r="A26" s="14" t="s">
        <v>41</v>
      </c>
      <c r="B26" s="9"/>
      <c r="C26" s="10"/>
      <c r="D26" s="11" t="s">
        <v>42</v>
      </c>
      <c r="E26" s="12">
        <v>0</v>
      </c>
      <c r="F26" s="13">
        <v>0</v>
      </c>
      <c r="G26" s="13">
        <f t="shared" si="5"/>
        <v>0</v>
      </c>
      <c r="H26" s="13">
        <v>0</v>
      </c>
      <c r="I26" s="13">
        <v>0</v>
      </c>
      <c r="J26" s="13">
        <f t="shared" si="6"/>
        <v>0</v>
      </c>
    </row>
    <row r="27" spans="1:10" x14ac:dyDescent="0.2">
      <c r="A27" s="8"/>
      <c r="B27" s="9"/>
      <c r="C27" s="32" t="s">
        <v>43</v>
      </c>
      <c r="D27" s="33"/>
      <c r="E27" s="7">
        <f>SUM(E28:E29)</f>
        <v>0</v>
      </c>
      <c r="F27" s="7">
        <f t="shared" ref="F27:J27" si="7">SUM(F28:F29)</f>
        <v>0</v>
      </c>
      <c r="G27" s="7">
        <f t="shared" si="7"/>
        <v>0</v>
      </c>
      <c r="H27" s="7">
        <f t="shared" si="7"/>
        <v>0</v>
      </c>
      <c r="I27" s="7">
        <f t="shared" si="7"/>
        <v>0</v>
      </c>
      <c r="J27" s="7">
        <f t="shared" si="7"/>
        <v>0</v>
      </c>
    </row>
    <row r="28" spans="1:10" ht="15" x14ac:dyDescent="0.25">
      <c r="A28" s="14" t="s">
        <v>44</v>
      </c>
      <c r="B28" s="9"/>
      <c r="C28" s="10"/>
      <c r="D28" s="11" t="s">
        <v>45</v>
      </c>
      <c r="E28" s="12">
        <v>0</v>
      </c>
      <c r="F28" s="12">
        <v>0</v>
      </c>
      <c r="G28" s="12">
        <f t="shared" ref="G28:G29" si="8">E28+F28</f>
        <v>0</v>
      </c>
      <c r="H28" s="12">
        <v>0</v>
      </c>
      <c r="I28" s="12">
        <v>0</v>
      </c>
      <c r="J28" s="13">
        <f t="shared" ref="J28:J29" si="9">G28-H28</f>
        <v>0</v>
      </c>
    </row>
    <row r="29" spans="1:10" ht="15" x14ac:dyDescent="0.25">
      <c r="A29" s="14" t="s">
        <v>46</v>
      </c>
      <c r="B29" s="9"/>
      <c r="C29" s="10"/>
      <c r="D29" s="11" t="s">
        <v>47</v>
      </c>
      <c r="E29" s="12">
        <v>0</v>
      </c>
      <c r="F29" s="12">
        <v>0</v>
      </c>
      <c r="G29" s="12">
        <f t="shared" si="8"/>
        <v>0</v>
      </c>
      <c r="H29" s="12">
        <v>0</v>
      </c>
      <c r="I29" s="12">
        <v>0</v>
      </c>
      <c r="J29" s="13">
        <f t="shared" si="9"/>
        <v>0</v>
      </c>
    </row>
    <row r="30" spans="1:10" x14ac:dyDescent="0.2">
      <c r="A30" s="8"/>
      <c r="B30" s="9"/>
      <c r="C30" s="32" t="s">
        <v>48</v>
      </c>
      <c r="D30" s="33"/>
      <c r="E30" s="7">
        <f>SUM(E31:E34)</f>
        <v>0</v>
      </c>
      <c r="F30" s="7">
        <f t="shared" ref="F30:J30" si="10">SUM(F31:F34)</f>
        <v>0</v>
      </c>
      <c r="G30" s="7">
        <f t="shared" si="10"/>
        <v>0</v>
      </c>
      <c r="H30" s="7">
        <f t="shared" si="10"/>
        <v>0</v>
      </c>
      <c r="I30" s="7">
        <f t="shared" si="10"/>
        <v>0</v>
      </c>
      <c r="J30" s="7">
        <f t="shared" si="10"/>
        <v>0</v>
      </c>
    </row>
    <row r="31" spans="1:10" ht="15" x14ac:dyDescent="0.25">
      <c r="A31" s="14" t="s">
        <v>49</v>
      </c>
      <c r="B31" s="9"/>
      <c r="C31" s="10"/>
      <c r="D31" s="11" t="s">
        <v>50</v>
      </c>
      <c r="E31" s="12">
        <v>0</v>
      </c>
      <c r="F31" s="12">
        <v>0</v>
      </c>
      <c r="G31" s="12">
        <f t="shared" ref="G31:G34" si="11">E31+F31</f>
        <v>0</v>
      </c>
      <c r="H31" s="12">
        <v>0</v>
      </c>
      <c r="I31" s="12">
        <v>0</v>
      </c>
      <c r="J31" s="13">
        <f t="shared" ref="J31:J34" si="12">G31-H31</f>
        <v>0</v>
      </c>
    </row>
    <row r="32" spans="1:10" ht="15" x14ac:dyDescent="0.25">
      <c r="A32" s="14" t="s">
        <v>51</v>
      </c>
      <c r="B32" s="9"/>
      <c r="C32" s="10"/>
      <c r="D32" s="11" t="s">
        <v>52</v>
      </c>
      <c r="E32" s="12">
        <v>0</v>
      </c>
      <c r="F32" s="12">
        <v>0</v>
      </c>
      <c r="G32" s="12">
        <f t="shared" si="11"/>
        <v>0</v>
      </c>
      <c r="H32" s="12">
        <v>0</v>
      </c>
      <c r="I32" s="12">
        <v>0</v>
      </c>
      <c r="J32" s="13">
        <f t="shared" si="12"/>
        <v>0</v>
      </c>
    </row>
    <row r="33" spans="1:10" ht="15" x14ac:dyDescent="0.25">
      <c r="A33" s="14" t="s">
        <v>53</v>
      </c>
      <c r="B33" s="9"/>
      <c r="C33" s="10"/>
      <c r="D33" s="11" t="s">
        <v>54</v>
      </c>
      <c r="E33" s="12">
        <v>0</v>
      </c>
      <c r="F33" s="12">
        <v>0</v>
      </c>
      <c r="G33" s="12">
        <f t="shared" si="11"/>
        <v>0</v>
      </c>
      <c r="H33" s="12">
        <v>0</v>
      </c>
      <c r="I33" s="12">
        <v>0</v>
      </c>
      <c r="J33" s="13">
        <f t="shared" si="12"/>
        <v>0</v>
      </c>
    </row>
    <row r="34" spans="1:10" ht="24" x14ac:dyDescent="0.25">
      <c r="A34" s="14" t="s">
        <v>55</v>
      </c>
      <c r="B34" s="9"/>
      <c r="C34" s="10"/>
      <c r="D34" s="11" t="s">
        <v>56</v>
      </c>
      <c r="E34" s="12">
        <v>0</v>
      </c>
      <c r="F34" s="12">
        <v>0</v>
      </c>
      <c r="G34" s="12">
        <f t="shared" si="11"/>
        <v>0</v>
      </c>
      <c r="H34" s="12">
        <v>0</v>
      </c>
      <c r="I34" s="12">
        <v>0</v>
      </c>
      <c r="J34" s="13">
        <f t="shared" si="12"/>
        <v>0</v>
      </c>
    </row>
    <row r="35" spans="1:10" x14ac:dyDescent="0.2">
      <c r="A35" s="8"/>
      <c r="B35" s="9"/>
      <c r="C35" s="32" t="s">
        <v>57</v>
      </c>
      <c r="D35" s="33"/>
      <c r="E35" s="7">
        <f>SUM(E36)</f>
        <v>0</v>
      </c>
      <c r="F35" s="7">
        <f t="shared" ref="F35:J35" si="13">SUM(F36)</f>
        <v>0</v>
      </c>
      <c r="G35" s="7">
        <f t="shared" si="13"/>
        <v>0</v>
      </c>
      <c r="H35" s="7">
        <f t="shared" si="13"/>
        <v>0</v>
      </c>
      <c r="I35" s="7">
        <f t="shared" si="13"/>
        <v>0</v>
      </c>
      <c r="J35" s="7">
        <f t="shared" si="13"/>
        <v>0</v>
      </c>
    </row>
    <row r="36" spans="1:10" ht="15" x14ac:dyDescent="0.25">
      <c r="A36" s="14" t="s">
        <v>58</v>
      </c>
      <c r="B36" s="9"/>
      <c r="C36" s="10"/>
      <c r="D36" s="11" t="s">
        <v>59</v>
      </c>
      <c r="E36" s="12">
        <v>0</v>
      </c>
      <c r="F36" s="12">
        <v>0</v>
      </c>
      <c r="G36" s="12">
        <f t="shared" ref="G36:G39" si="14">E36+F36</f>
        <v>0</v>
      </c>
      <c r="H36" s="12">
        <v>0</v>
      </c>
      <c r="I36" s="12">
        <v>0</v>
      </c>
      <c r="J36" s="13">
        <f t="shared" ref="J36:J39" si="15">G36-H36</f>
        <v>0</v>
      </c>
    </row>
    <row r="37" spans="1:10" ht="15" x14ac:dyDescent="0.25">
      <c r="A37" s="14" t="s">
        <v>60</v>
      </c>
      <c r="B37" s="34" t="s">
        <v>61</v>
      </c>
      <c r="C37" s="35"/>
      <c r="D37" s="36"/>
      <c r="E37" s="12">
        <v>0</v>
      </c>
      <c r="F37" s="12">
        <v>0</v>
      </c>
      <c r="G37" s="7">
        <f t="shared" si="14"/>
        <v>0</v>
      </c>
      <c r="H37" s="12">
        <v>0</v>
      </c>
      <c r="I37" s="12">
        <v>0</v>
      </c>
      <c r="J37" s="15">
        <f t="shared" si="15"/>
        <v>0</v>
      </c>
    </row>
    <row r="38" spans="1:10" ht="21.75" customHeight="1" x14ac:dyDescent="0.25">
      <c r="A38" s="14" t="s">
        <v>62</v>
      </c>
      <c r="B38" s="34" t="s">
        <v>63</v>
      </c>
      <c r="C38" s="35"/>
      <c r="D38" s="36"/>
      <c r="E38" s="12">
        <v>0</v>
      </c>
      <c r="F38" s="13">
        <v>0</v>
      </c>
      <c r="G38" s="7">
        <f t="shared" si="14"/>
        <v>0</v>
      </c>
      <c r="H38" s="12">
        <v>0</v>
      </c>
      <c r="I38" s="12">
        <v>0</v>
      </c>
      <c r="J38" s="15">
        <f t="shared" si="15"/>
        <v>0</v>
      </c>
    </row>
    <row r="39" spans="1:10" ht="15" x14ac:dyDescent="0.25">
      <c r="A39" s="14" t="s">
        <v>64</v>
      </c>
      <c r="B39" s="34" t="s">
        <v>65</v>
      </c>
      <c r="C39" s="35"/>
      <c r="D39" s="36"/>
      <c r="E39" s="7">
        <v>0</v>
      </c>
      <c r="F39" s="7">
        <v>0</v>
      </c>
      <c r="G39" s="7">
        <f t="shared" si="14"/>
        <v>0</v>
      </c>
      <c r="H39" s="7">
        <v>0</v>
      </c>
      <c r="I39" s="7">
        <v>0</v>
      </c>
      <c r="J39" s="15">
        <f t="shared" si="15"/>
        <v>0</v>
      </c>
    </row>
    <row r="40" spans="1:10" x14ac:dyDescent="0.2">
      <c r="A40" s="16"/>
      <c r="B40" s="17"/>
      <c r="C40" s="18"/>
      <c r="D40" s="19"/>
      <c r="E40" s="20"/>
      <c r="F40" s="21"/>
      <c r="G40" s="21"/>
      <c r="H40" s="21"/>
      <c r="I40" s="21"/>
      <c r="J40" s="21"/>
    </row>
    <row r="41" spans="1:10" x14ac:dyDescent="0.2">
      <c r="B41" s="22"/>
      <c r="C41" s="37" t="s">
        <v>66</v>
      </c>
      <c r="D41" s="38"/>
      <c r="E41" s="23">
        <f>SUM(E11+E14+E23+E27+E30+E35+E37+E38+E39)</f>
        <v>855562732</v>
      </c>
      <c r="F41" s="23">
        <f t="shared" ref="F41:J41" si="16">SUM(F11+F14+F23+F27+F30+F35+F37+F38+F39)</f>
        <v>58850474.679999992</v>
      </c>
      <c r="G41" s="23">
        <f t="shared" si="16"/>
        <v>914413206.68000007</v>
      </c>
      <c r="H41" s="23">
        <f t="shared" si="16"/>
        <v>157003886.66999999</v>
      </c>
      <c r="I41" s="23">
        <f t="shared" si="16"/>
        <v>156905221.47999999</v>
      </c>
      <c r="J41" s="23">
        <f t="shared" si="16"/>
        <v>757409320.01000011</v>
      </c>
    </row>
    <row r="42" spans="1:10" ht="15" x14ac:dyDescent="0.25">
      <c r="E42" s="24"/>
      <c r="F42" s="24"/>
      <c r="G42" s="24"/>
      <c r="H42" s="24"/>
      <c r="I42" s="24"/>
      <c r="J42" s="24"/>
    </row>
    <row r="43" spans="1:10" ht="15" x14ac:dyDescent="0.25">
      <c r="E43" s="25"/>
      <c r="G43" s="25"/>
      <c r="H43" s="25"/>
      <c r="I43" s="25"/>
      <c r="J43" s="24"/>
    </row>
    <row r="44" spans="1:10" ht="15" x14ac:dyDescent="0.25">
      <c r="E44" s="24"/>
      <c r="F44" s="24"/>
      <c r="G44" s="24"/>
      <c r="H44" s="24"/>
      <c r="I44" s="24"/>
      <c r="J44" s="26"/>
    </row>
    <row r="45" spans="1:10" ht="15" x14ac:dyDescent="0.25">
      <c r="E45" s="24"/>
      <c r="F45" s="24"/>
      <c r="G45" s="24"/>
      <c r="H45" s="24"/>
      <c r="I45" s="24"/>
    </row>
    <row r="46" spans="1:10" ht="15" x14ac:dyDescent="0.25">
      <c r="B46" s="27"/>
      <c r="C46" s="27"/>
      <c r="D46" s="27"/>
      <c r="E46" s="28"/>
      <c r="F46" s="24"/>
      <c r="G46" s="28"/>
      <c r="H46" s="28"/>
      <c r="I46" s="28"/>
      <c r="J46" s="28"/>
    </row>
    <row r="47" spans="1:10" ht="15" x14ac:dyDescent="0.25">
      <c r="B47" s="39"/>
      <c r="C47" s="39"/>
      <c r="D47" s="39"/>
      <c r="E47" s="39"/>
      <c r="F47" s="24"/>
      <c r="G47" s="29"/>
      <c r="H47" s="29"/>
      <c r="I47" s="29"/>
      <c r="J47" s="29"/>
    </row>
    <row r="48" spans="1:10" ht="15" x14ac:dyDescent="0.25">
      <c r="B48" s="30"/>
      <c r="C48" s="30"/>
      <c r="D48" s="30"/>
      <c r="E48" s="30"/>
      <c r="F48" s="24"/>
      <c r="G48" s="31"/>
      <c r="H48" s="31"/>
      <c r="I48" s="31"/>
      <c r="J48" s="31"/>
    </row>
  </sheetData>
  <mergeCells count="22"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  <mergeCell ref="G47:J47"/>
    <mergeCell ref="B48:E48"/>
    <mergeCell ref="G48:J48"/>
    <mergeCell ref="C35:D35"/>
    <mergeCell ref="B37:D37"/>
    <mergeCell ref="B38:D38"/>
    <mergeCell ref="B39:D39"/>
    <mergeCell ref="C41:D41"/>
    <mergeCell ref="B47:E47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CProg</vt:lpstr>
      <vt:lpstr>CProg!Área_de_impresión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cp:lastPrinted>2017-11-28T21:08:57Z</cp:lastPrinted>
  <dcterms:created xsi:type="dcterms:W3CDTF">2017-11-21T21:30:39Z</dcterms:created>
  <dcterms:modified xsi:type="dcterms:W3CDTF">2017-11-28T21:09:56Z</dcterms:modified>
</cp:coreProperties>
</file>