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Monica López\2023\2023\ley conable\SEGUNDO TRIMESTRE\"/>
    </mc:Choice>
  </mc:AlternateContent>
  <xr:revisionPtr revIDLastSave="0" documentId="8_{63D2D6D4-11C5-4C3A-9D61-538F49B9F623}" xr6:coauthVersionLast="36" xr6:coauthVersionMax="36" xr10:uidLastSave="{00000000-0000-0000-0000-000000000000}"/>
  <bookViews>
    <workbookView xWindow="0" yWindow="0" windowWidth="28800" windowHeight="11925" xr2:uid="{DFD5DC77-42EB-45DC-88B3-25D46869D828}"/>
  </bookViews>
  <sheets>
    <sheet name="F6c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1" i="1" l="1"/>
  <c r="F71" i="1"/>
  <c r="E71" i="1"/>
  <c r="D71" i="1"/>
  <c r="C71" i="1"/>
  <c r="B71" i="1"/>
  <c r="G61" i="1"/>
  <c r="F61" i="1"/>
  <c r="E61" i="1"/>
  <c r="D61" i="1"/>
  <c r="C61" i="1"/>
  <c r="B61" i="1"/>
  <c r="D58" i="1"/>
  <c r="G58" i="1" s="1"/>
  <c r="G53" i="1" s="1"/>
  <c r="G43" i="1" s="1"/>
  <c r="F53" i="1"/>
  <c r="E53" i="1"/>
  <c r="D53" i="1"/>
  <c r="C53" i="1"/>
  <c r="B53" i="1"/>
  <c r="G44" i="1"/>
  <c r="F44" i="1"/>
  <c r="E44" i="1"/>
  <c r="D44" i="1"/>
  <c r="C44" i="1"/>
  <c r="B44" i="1"/>
  <c r="F43" i="1"/>
  <c r="F77" i="1" s="1"/>
  <c r="F79" i="1" s="1"/>
  <c r="E43" i="1"/>
  <c r="E77" i="1" s="1"/>
  <c r="E79" i="1" s="1"/>
  <c r="D43" i="1"/>
  <c r="D77" i="1" s="1"/>
  <c r="D79" i="1" s="1"/>
  <c r="C43" i="1"/>
  <c r="C77" i="1" s="1"/>
  <c r="C79" i="1" s="1"/>
  <c r="B43" i="1"/>
  <c r="B77" i="1" s="1"/>
  <c r="B79" i="1" s="1"/>
  <c r="G37" i="1"/>
  <c r="F37" i="1"/>
  <c r="E37" i="1"/>
  <c r="D37" i="1"/>
  <c r="C37" i="1"/>
  <c r="B37" i="1"/>
  <c r="G27" i="1"/>
  <c r="F27" i="1"/>
  <c r="E27" i="1"/>
  <c r="D27" i="1"/>
  <c r="C27" i="1"/>
  <c r="B27" i="1"/>
  <c r="D24" i="1"/>
  <c r="G24" i="1" s="1"/>
  <c r="G19" i="1" s="1"/>
  <c r="F19" i="1"/>
  <c r="E19" i="1"/>
  <c r="D19" i="1"/>
  <c r="C19" i="1"/>
  <c r="B19" i="1"/>
  <c r="D13" i="1"/>
  <c r="G13" i="1" s="1"/>
  <c r="G10" i="1" s="1"/>
  <c r="G9" i="1" s="1"/>
  <c r="F10" i="1"/>
  <c r="E10" i="1"/>
  <c r="D10" i="1"/>
  <c r="C10" i="1"/>
  <c r="B10" i="1"/>
  <c r="F9" i="1"/>
  <c r="E9" i="1"/>
  <c r="D9" i="1"/>
  <c r="C9" i="1"/>
  <c r="B9" i="1"/>
  <c r="A5" i="1"/>
  <c r="G77" i="1" l="1"/>
  <c r="G79" i="1" s="1"/>
</calcChain>
</file>

<file path=xl/sharedStrings.xml><?xml version="1.0" encoding="utf-8"?>
<sst xmlns="http://schemas.openxmlformats.org/spreadsheetml/2006/main" count="80" uniqueCount="48">
  <si>
    <t>Formato 6 c) Estado Analítico del Ejercicio del Presupuesto de Egresos Detallado -LDF 
                       (Clasificación Funcional)</t>
  </si>
  <si>
    <t xml:space="preserve"> SISTEMA AVANZADO DE BACHILLERATO Y EDUCACION SUPERIOR EN EL ESTADO DE GTO.</t>
  </si>
  <si>
    <t>Estado Analítico del Ejercicio del Presupueso de Egresos Detallado - LDF</t>
  </si>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</sst>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#,##0.00_ ;\-#,##0.00\ "/>
    <numFmt numFmtId="166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indent="3"/>
    </xf>
    <xf numFmtId="4" fontId="2" fillId="0" borderId="1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indent="9"/>
    </xf>
    <xf numFmtId="165" fontId="1" fillId="0" borderId="6" xfId="1" applyNumberFormat="1" applyFont="1" applyFill="1" applyBorder="1" applyAlignment="1" applyProtection="1">
      <alignment vertical="center"/>
      <protection locked="0"/>
    </xf>
    <xf numFmtId="165" fontId="0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/>
    <xf numFmtId="0" fontId="2" fillId="0" borderId="13" xfId="0" applyFont="1" applyBorder="1" applyAlignment="1">
      <alignment horizontal="left" vertical="center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left" wrapText="1" indent="9"/>
    </xf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/>
    <xf numFmtId="166" fontId="3" fillId="3" borderId="0" xfId="0" applyNumberFormat="1" applyFont="1" applyFill="1"/>
  </cellXfs>
  <cellStyles count="2">
    <cellStyle name="Millares 2" xfId="1" xr:uid="{9EC610BF-9D90-4E89-85A2-4F68FBF114E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Monica%20L&#243;pez/2023/2023/ESTADOS%20FINANCIEROS/MONICA%20INTEGRACION%20ESTADO%20FINANCEROS%20SEGUNDO%20TRIM%2023/ARCHIVO%20BERTHA%20ASEG%20PARA%20ELABORAR%20EDO/0361_IDF_PEGT_BES_23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Monica%20L&#243;pez/2023/2023/ESTADOS%20FINANCIEROS/MONICA%20INTEGRACION%20ESTADO%20FINANCEROS%20SEGUNDO%20TRIM%2023/ARCHIVOS%20ENVIADO%20A%20BERTHA/ESTADOS%20FINANCIEROS%202do%20trim2023%20LDF%20Sr&#237;a%20Finanz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 refreshError="1"/>
      <sheetData sheetId="1" refreshError="1"/>
      <sheetData sheetId="2" refreshError="1">
        <row r="4">
          <cell r="A4" t="str">
            <v>Del 1 de Enero al 30 de Junio de 2023 (b)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a"/>
      <sheetName val="F6b"/>
      <sheetName val="F6c"/>
      <sheetName val="F6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0">
          <cell r="B10">
            <v>855618482.81999993</v>
          </cell>
        </row>
        <row r="159">
          <cell r="B159">
            <v>1051910583.25</v>
          </cell>
          <cell r="C159">
            <v>110114853.68000001</v>
          </cell>
          <cell r="D159">
            <v>1162025436.9300001</v>
          </cell>
          <cell r="E159">
            <v>419664079.48999995</v>
          </cell>
          <cell r="F159">
            <v>415514898.79999995</v>
          </cell>
          <cell r="G159">
            <v>742361357.44000006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B6420-AF93-416B-940C-E8958BDB86DF}">
  <dimension ref="A1:G79"/>
  <sheetViews>
    <sheetView tabSelected="1" workbookViewId="0">
      <selection activeCell="J4" sqref="J4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">
        <v>1</v>
      </c>
      <c r="B2" s="4"/>
      <c r="C2" s="4"/>
      <c r="D2" s="4"/>
      <c r="E2" s="4"/>
      <c r="F2" s="4"/>
      <c r="G2" s="5"/>
    </row>
    <row r="3" spans="1:7" x14ac:dyDescent="0.25">
      <c r="A3" s="6" t="s">
        <v>2</v>
      </c>
      <c r="B3" s="7"/>
      <c r="C3" s="7"/>
      <c r="D3" s="7"/>
      <c r="E3" s="7"/>
      <c r="F3" s="7"/>
      <c r="G3" s="8"/>
    </row>
    <row r="4" spans="1:7" x14ac:dyDescent="0.25">
      <c r="A4" s="6" t="s">
        <v>3</v>
      </c>
      <c r="B4" s="7"/>
      <c r="C4" s="7"/>
      <c r="D4" s="7"/>
      <c r="E4" s="7"/>
      <c r="F4" s="7"/>
      <c r="G4" s="8"/>
    </row>
    <row r="5" spans="1:7" x14ac:dyDescent="0.25">
      <c r="A5" s="6" t="str">
        <f>'[1]Formato 3'!A4</f>
        <v>Del 1 de Enero al 30 de Junio de 2023 (b)</v>
      </c>
      <c r="B5" s="7"/>
      <c r="C5" s="7"/>
      <c r="D5" s="7"/>
      <c r="E5" s="7"/>
      <c r="F5" s="7"/>
      <c r="G5" s="8"/>
    </row>
    <row r="6" spans="1:7" ht="41.45" customHeight="1" x14ac:dyDescent="0.25">
      <c r="A6" s="9" t="s">
        <v>4</v>
      </c>
      <c r="B6" s="10"/>
      <c r="C6" s="10"/>
      <c r="D6" s="10"/>
      <c r="E6" s="10"/>
      <c r="F6" s="10"/>
      <c r="G6" s="11"/>
    </row>
    <row r="7" spans="1:7" ht="15.75" customHeight="1" x14ac:dyDescent="0.25">
      <c r="A7" s="12" t="s">
        <v>5</v>
      </c>
      <c r="B7" s="13" t="s">
        <v>6</v>
      </c>
      <c r="C7" s="14"/>
      <c r="D7" s="14"/>
      <c r="E7" s="14"/>
      <c r="F7" s="15"/>
      <c r="G7" s="16" t="s">
        <v>7</v>
      </c>
    </row>
    <row r="8" spans="1:7" ht="30" x14ac:dyDescent="0.25">
      <c r="A8" s="17"/>
      <c r="B8" s="18" t="s">
        <v>8</v>
      </c>
      <c r="C8" s="19" t="s">
        <v>9</v>
      </c>
      <c r="D8" s="18" t="s">
        <v>10</v>
      </c>
      <c r="E8" s="18" t="s">
        <v>11</v>
      </c>
      <c r="F8" s="20" t="s">
        <v>12</v>
      </c>
      <c r="G8" s="21"/>
    </row>
    <row r="9" spans="1:7" ht="16.5" customHeight="1" x14ac:dyDescent="0.25">
      <c r="A9" s="22" t="s">
        <v>13</v>
      </c>
      <c r="B9" s="23">
        <f>SUM(B10,B19,B27,B37)</f>
        <v>1051910583.25</v>
      </c>
      <c r="C9" s="23">
        <f t="shared" ref="C9:G9" si="0">SUM(C10,C19,C27,C37)</f>
        <v>100118799</v>
      </c>
      <c r="D9" s="23">
        <f t="shared" si="0"/>
        <v>1152029382.25</v>
      </c>
      <c r="E9" s="23">
        <f t="shared" si="0"/>
        <v>418472717.00999999</v>
      </c>
      <c r="F9" s="23">
        <f t="shared" si="0"/>
        <v>414323536.31999999</v>
      </c>
      <c r="G9" s="23">
        <f t="shared" si="0"/>
        <v>733556665.24000001</v>
      </c>
    </row>
    <row r="10" spans="1:7" ht="15" customHeight="1" x14ac:dyDescent="0.25">
      <c r="A10" s="24" t="s">
        <v>14</v>
      </c>
      <c r="B10" s="25">
        <f>SUM(B11:B18)</f>
        <v>2524668.38</v>
      </c>
      <c r="C10" s="25">
        <f t="shared" ref="C10:G10" si="1">SUM(C11:C18)</f>
        <v>135424.59</v>
      </c>
      <c r="D10" s="25">
        <f t="shared" si="1"/>
        <v>2660092.9699999997</v>
      </c>
      <c r="E10" s="25">
        <f t="shared" si="1"/>
        <v>1003998.38</v>
      </c>
      <c r="F10" s="25">
        <f t="shared" si="1"/>
        <v>1003998.38</v>
      </c>
      <c r="G10" s="25">
        <f t="shared" si="1"/>
        <v>1656094.5899999999</v>
      </c>
    </row>
    <row r="11" spans="1:7" x14ac:dyDescent="0.25">
      <c r="A11" s="26" t="s">
        <v>15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</row>
    <row r="12" spans="1:7" x14ac:dyDescent="0.25">
      <c r="A12" s="26" t="s">
        <v>16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</row>
    <row r="13" spans="1:7" x14ac:dyDescent="0.25">
      <c r="A13" s="26" t="s">
        <v>17</v>
      </c>
      <c r="B13" s="27">
        <v>2524668.38</v>
      </c>
      <c r="C13" s="27">
        <v>135424.59</v>
      </c>
      <c r="D13" s="28">
        <f t="shared" ref="D13" si="2">B13+C13</f>
        <v>2660092.9699999997</v>
      </c>
      <c r="E13" s="27">
        <v>1003998.38</v>
      </c>
      <c r="F13" s="27">
        <v>1003998.38</v>
      </c>
      <c r="G13" s="28">
        <f t="shared" ref="G13" si="3">D13-E13</f>
        <v>1656094.5899999999</v>
      </c>
    </row>
    <row r="14" spans="1:7" x14ac:dyDescent="0.25">
      <c r="A14" s="26" t="s">
        <v>18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x14ac:dyDescent="0.25">
      <c r="A15" s="26" t="s">
        <v>19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x14ac:dyDescent="0.25">
      <c r="A16" s="26" t="s">
        <v>20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x14ac:dyDescent="0.25">
      <c r="A17" s="26" t="s">
        <v>21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</row>
    <row r="18" spans="1:7" x14ac:dyDescent="0.25">
      <c r="A18" s="26" t="s">
        <v>22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</row>
    <row r="19" spans="1:7" x14ac:dyDescent="0.25">
      <c r="A19" s="24" t="s">
        <v>23</v>
      </c>
      <c r="B19" s="25">
        <f>SUM(B20:B26)</f>
        <v>1049385914.87</v>
      </c>
      <c r="C19" s="25">
        <f t="shared" ref="C19:G19" si="4">SUM(C20:C26)</f>
        <v>99983374.409999996</v>
      </c>
      <c r="D19" s="25">
        <f t="shared" si="4"/>
        <v>1149369289.28</v>
      </c>
      <c r="E19" s="25">
        <f t="shared" si="4"/>
        <v>417468718.63</v>
      </c>
      <c r="F19" s="25">
        <f t="shared" si="4"/>
        <v>413319537.94</v>
      </c>
      <c r="G19" s="25">
        <f t="shared" si="4"/>
        <v>731900570.64999998</v>
      </c>
    </row>
    <row r="20" spans="1:7" x14ac:dyDescent="0.25">
      <c r="A20" s="26" t="s">
        <v>24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</row>
    <row r="21" spans="1:7" x14ac:dyDescent="0.25">
      <c r="A21" s="26" t="s">
        <v>25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</row>
    <row r="22" spans="1:7" x14ac:dyDescent="0.25">
      <c r="A22" s="26" t="s">
        <v>26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</row>
    <row r="23" spans="1:7" x14ac:dyDescent="0.25">
      <c r="A23" s="26" t="s">
        <v>27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</row>
    <row r="24" spans="1:7" x14ac:dyDescent="0.25">
      <c r="A24" s="26" t="s">
        <v>28</v>
      </c>
      <c r="B24" s="27">
        <v>1049385914.87</v>
      </c>
      <c r="C24" s="27">
        <v>99983374.409999996</v>
      </c>
      <c r="D24" s="28">
        <f t="shared" ref="D24" si="5">B24+C24</f>
        <v>1149369289.28</v>
      </c>
      <c r="E24" s="27">
        <v>417468718.63</v>
      </c>
      <c r="F24" s="27">
        <v>413319537.94</v>
      </c>
      <c r="G24" s="28">
        <f t="shared" ref="G24" si="6">D24-E24</f>
        <v>731900570.64999998</v>
      </c>
    </row>
    <row r="25" spans="1:7" x14ac:dyDescent="0.25">
      <c r="A25" s="26" t="s">
        <v>29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</row>
    <row r="26" spans="1:7" x14ac:dyDescent="0.25">
      <c r="A26" s="26" t="s">
        <v>30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</row>
    <row r="27" spans="1:7" x14ac:dyDescent="0.25">
      <c r="A27" s="24" t="s">
        <v>31</v>
      </c>
      <c r="B27" s="25">
        <f>SUM(B28:B36)</f>
        <v>0</v>
      </c>
      <c r="C27" s="25">
        <f t="shared" ref="C27:G27" si="7">SUM(C28:C36)</f>
        <v>0</v>
      </c>
      <c r="D27" s="25">
        <f t="shared" si="7"/>
        <v>0</v>
      </c>
      <c r="E27" s="25">
        <f t="shared" si="7"/>
        <v>0</v>
      </c>
      <c r="F27" s="25">
        <f t="shared" si="7"/>
        <v>0</v>
      </c>
      <c r="G27" s="25">
        <f t="shared" si="7"/>
        <v>0</v>
      </c>
    </row>
    <row r="28" spans="1:7" x14ac:dyDescent="0.25">
      <c r="A28" s="29" t="s">
        <v>32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</row>
    <row r="29" spans="1:7" x14ac:dyDescent="0.25">
      <c r="A29" s="26" t="s">
        <v>33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</row>
    <row r="30" spans="1:7" x14ac:dyDescent="0.25">
      <c r="A30" s="26" t="s">
        <v>34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</row>
    <row r="31" spans="1:7" x14ac:dyDescent="0.25">
      <c r="A31" s="26" t="s">
        <v>35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</row>
    <row r="32" spans="1:7" x14ac:dyDescent="0.25">
      <c r="A32" s="26" t="s">
        <v>36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</row>
    <row r="33" spans="1:7" ht="14.45" customHeight="1" x14ac:dyDescent="0.25">
      <c r="A33" s="26" t="s">
        <v>37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</row>
    <row r="34" spans="1:7" ht="14.45" customHeight="1" x14ac:dyDescent="0.25">
      <c r="A34" s="26" t="s">
        <v>38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</row>
    <row r="35" spans="1:7" ht="14.45" customHeight="1" x14ac:dyDescent="0.25">
      <c r="A35" s="26" t="s">
        <v>39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</row>
    <row r="36" spans="1:7" ht="14.45" customHeight="1" x14ac:dyDescent="0.25">
      <c r="A36" s="26" t="s">
        <v>40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</row>
    <row r="37" spans="1:7" ht="14.45" customHeight="1" x14ac:dyDescent="0.25">
      <c r="A37" s="30" t="s">
        <v>41</v>
      </c>
      <c r="B37" s="25">
        <f>SUM(B38:B41)</f>
        <v>0</v>
      </c>
      <c r="C37" s="25">
        <f t="shared" ref="C37:G37" si="8">SUM(C38:C41)</f>
        <v>0</v>
      </c>
      <c r="D37" s="25">
        <f t="shared" si="8"/>
        <v>0</v>
      </c>
      <c r="E37" s="25">
        <f t="shared" si="8"/>
        <v>0</v>
      </c>
      <c r="F37" s="25">
        <f t="shared" si="8"/>
        <v>0</v>
      </c>
      <c r="G37" s="25">
        <f t="shared" si="8"/>
        <v>0</v>
      </c>
    </row>
    <row r="38" spans="1:7" x14ac:dyDescent="0.25">
      <c r="A38" s="29" t="s">
        <v>42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</row>
    <row r="39" spans="1:7" ht="30" x14ac:dyDescent="0.25">
      <c r="A39" s="29" t="s">
        <v>43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</row>
    <row r="40" spans="1:7" x14ac:dyDescent="0.25">
      <c r="A40" s="29" t="s">
        <v>44</v>
      </c>
      <c r="B40" s="25">
        <v>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</row>
    <row r="41" spans="1:7" x14ac:dyDescent="0.25">
      <c r="A41" s="29" t="s">
        <v>45</v>
      </c>
      <c r="B41" s="25">
        <v>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</row>
    <row r="42" spans="1:7" x14ac:dyDescent="0.25">
      <c r="A42" s="29"/>
      <c r="B42" s="31"/>
      <c r="C42" s="31"/>
      <c r="D42" s="31"/>
      <c r="E42" s="31"/>
      <c r="F42" s="31"/>
      <c r="G42" s="31"/>
    </row>
    <row r="43" spans="1:7" x14ac:dyDescent="0.25">
      <c r="A43" s="32" t="s">
        <v>46</v>
      </c>
      <c r="B43" s="33">
        <f>SUM(B44,B53,B61,B71)</f>
        <v>0</v>
      </c>
      <c r="C43" s="33">
        <f t="shared" ref="C43:G43" si="9">SUM(C44,C53,C61,C71)</f>
        <v>9996054.6799999997</v>
      </c>
      <c r="D43" s="33">
        <f t="shared" si="9"/>
        <v>9996054.6799999997</v>
      </c>
      <c r="E43" s="33">
        <f t="shared" si="9"/>
        <v>1191362.48</v>
      </c>
      <c r="F43" s="33">
        <f t="shared" si="9"/>
        <v>1191362.48</v>
      </c>
      <c r="G43" s="33">
        <f t="shared" si="9"/>
        <v>8804692.1999999993</v>
      </c>
    </row>
    <row r="44" spans="1:7" x14ac:dyDescent="0.25">
      <c r="A44" s="24" t="s">
        <v>14</v>
      </c>
      <c r="B44" s="25">
        <f>SUM(B45:B52)</f>
        <v>0</v>
      </c>
      <c r="C44" s="25">
        <f t="shared" ref="C44:G44" si="10">SUM(C45:C52)</f>
        <v>0</v>
      </c>
      <c r="D44" s="25">
        <f t="shared" si="10"/>
        <v>0</v>
      </c>
      <c r="E44" s="25">
        <f t="shared" si="10"/>
        <v>0</v>
      </c>
      <c r="F44" s="25">
        <f t="shared" si="10"/>
        <v>0</v>
      </c>
      <c r="G44" s="25">
        <f t="shared" si="10"/>
        <v>0</v>
      </c>
    </row>
    <row r="45" spans="1:7" x14ac:dyDescent="0.25">
      <c r="A45" s="29" t="s">
        <v>15</v>
      </c>
      <c r="B45" s="25">
        <v>0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</row>
    <row r="46" spans="1:7" x14ac:dyDescent="0.25">
      <c r="A46" s="29" t="s">
        <v>16</v>
      </c>
      <c r="B46" s="25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</row>
    <row r="47" spans="1:7" x14ac:dyDescent="0.25">
      <c r="A47" s="29" t="s">
        <v>17</v>
      </c>
      <c r="B47" s="25">
        <v>0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</row>
    <row r="48" spans="1:7" x14ac:dyDescent="0.25">
      <c r="A48" s="29" t="s">
        <v>18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</row>
    <row r="49" spans="1:7" x14ac:dyDescent="0.25">
      <c r="A49" s="29" t="s">
        <v>19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</row>
    <row r="50" spans="1:7" x14ac:dyDescent="0.25">
      <c r="A50" s="29" t="s">
        <v>20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</row>
    <row r="51" spans="1:7" x14ac:dyDescent="0.25">
      <c r="A51" s="29" t="s">
        <v>21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</row>
    <row r="52" spans="1:7" x14ac:dyDescent="0.25">
      <c r="A52" s="29" t="s">
        <v>22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</row>
    <row r="53" spans="1:7" x14ac:dyDescent="0.25">
      <c r="A53" s="24" t="s">
        <v>23</v>
      </c>
      <c r="B53" s="25">
        <f>SUM(B54:B60)</f>
        <v>0</v>
      </c>
      <c r="C53" s="25">
        <f t="shared" ref="C53:G53" si="11">SUM(C54:C60)</f>
        <v>9996054.6799999997</v>
      </c>
      <c r="D53" s="25">
        <f t="shared" si="11"/>
        <v>9996054.6799999997</v>
      </c>
      <c r="E53" s="25">
        <f t="shared" si="11"/>
        <v>1191362.48</v>
      </c>
      <c r="F53" s="25">
        <f t="shared" si="11"/>
        <v>1191362.48</v>
      </c>
      <c r="G53" s="25">
        <f t="shared" si="11"/>
        <v>8804692.1999999993</v>
      </c>
    </row>
    <row r="54" spans="1:7" x14ac:dyDescent="0.25">
      <c r="A54" s="29" t="s">
        <v>24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</row>
    <row r="55" spans="1:7" x14ac:dyDescent="0.25">
      <c r="A55" s="29" t="s">
        <v>25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</row>
    <row r="56" spans="1:7" x14ac:dyDescent="0.25">
      <c r="A56" s="29" t="s">
        <v>26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</row>
    <row r="57" spans="1:7" x14ac:dyDescent="0.25">
      <c r="A57" s="34" t="s">
        <v>27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</row>
    <row r="58" spans="1:7" x14ac:dyDescent="0.25">
      <c r="A58" s="29" t="s">
        <v>28</v>
      </c>
      <c r="B58" s="27">
        <v>0</v>
      </c>
      <c r="C58" s="27">
        <v>9996054.6799999997</v>
      </c>
      <c r="D58" s="28">
        <f t="shared" ref="D58" si="12">B58+C58</f>
        <v>9996054.6799999997</v>
      </c>
      <c r="E58" s="27">
        <v>1191362.48</v>
      </c>
      <c r="F58" s="27">
        <v>1191362.48</v>
      </c>
      <c r="G58" s="28">
        <f t="shared" ref="G58" si="13">D58-E58</f>
        <v>8804692.1999999993</v>
      </c>
    </row>
    <row r="59" spans="1:7" x14ac:dyDescent="0.25">
      <c r="A59" s="29" t="s">
        <v>29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</row>
    <row r="60" spans="1:7" x14ac:dyDescent="0.25">
      <c r="A60" s="29" t="s">
        <v>30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</row>
    <row r="61" spans="1:7" x14ac:dyDescent="0.25">
      <c r="A61" s="24" t="s">
        <v>31</v>
      </c>
      <c r="B61" s="25">
        <f>SUM(B62:B70)</f>
        <v>0</v>
      </c>
      <c r="C61" s="25">
        <f t="shared" ref="C61:G61" si="14">SUM(C62:C70)</f>
        <v>0</v>
      </c>
      <c r="D61" s="25">
        <f t="shared" si="14"/>
        <v>0</v>
      </c>
      <c r="E61" s="25">
        <f t="shared" si="14"/>
        <v>0</v>
      </c>
      <c r="F61" s="25">
        <f t="shared" si="14"/>
        <v>0</v>
      </c>
      <c r="G61" s="25">
        <f t="shared" si="14"/>
        <v>0</v>
      </c>
    </row>
    <row r="62" spans="1:7" x14ac:dyDescent="0.25">
      <c r="A62" s="29" t="s">
        <v>32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</row>
    <row r="63" spans="1:7" x14ac:dyDescent="0.25">
      <c r="A63" s="29" t="s">
        <v>33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</row>
    <row r="64" spans="1:7" x14ac:dyDescent="0.25">
      <c r="A64" s="29" t="s">
        <v>34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</row>
    <row r="65" spans="1:7" x14ac:dyDescent="0.25">
      <c r="A65" s="29" t="s">
        <v>35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</row>
    <row r="66" spans="1:7" x14ac:dyDescent="0.25">
      <c r="A66" s="29" t="s">
        <v>36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</row>
    <row r="67" spans="1:7" x14ac:dyDescent="0.25">
      <c r="A67" s="29" t="s">
        <v>37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</row>
    <row r="68" spans="1:7" x14ac:dyDescent="0.25">
      <c r="A68" s="29" t="s">
        <v>38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</row>
    <row r="69" spans="1:7" x14ac:dyDescent="0.25">
      <c r="A69" s="29" t="s">
        <v>39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</row>
    <row r="70" spans="1:7" x14ac:dyDescent="0.25">
      <c r="A70" s="29" t="s">
        <v>40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</row>
    <row r="71" spans="1:7" x14ac:dyDescent="0.25">
      <c r="A71" s="30" t="s">
        <v>41</v>
      </c>
      <c r="B71" s="25">
        <f>SUM(B72:B75)</f>
        <v>0</v>
      </c>
      <c r="C71" s="25">
        <f t="shared" ref="C71:G71" si="15">SUM(C72:C75)</f>
        <v>0</v>
      </c>
      <c r="D71" s="25">
        <f t="shared" si="15"/>
        <v>0</v>
      </c>
      <c r="E71" s="25">
        <f t="shared" si="15"/>
        <v>0</v>
      </c>
      <c r="F71" s="25">
        <f t="shared" si="15"/>
        <v>0</v>
      </c>
      <c r="G71" s="25">
        <f t="shared" si="15"/>
        <v>0</v>
      </c>
    </row>
    <row r="72" spans="1:7" x14ac:dyDescent="0.25">
      <c r="A72" s="29" t="s">
        <v>42</v>
      </c>
      <c r="B72" s="25">
        <v>0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</row>
    <row r="73" spans="1:7" ht="30" x14ac:dyDescent="0.25">
      <c r="A73" s="29" t="s">
        <v>43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</row>
    <row r="74" spans="1:7" x14ac:dyDescent="0.25">
      <c r="A74" s="29" t="s">
        <v>44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</row>
    <row r="75" spans="1:7" x14ac:dyDescent="0.25">
      <c r="A75" s="29" t="s">
        <v>45</v>
      </c>
      <c r="B75" s="25">
        <v>0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</row>
    <row r="76" spans="1:7" x14ac:dyDescent="0.25">
      <c r="A76" s="35"/>
      <c r="B76" s="36"/>
      <c r="C76" s="36"/>
      <c r="D76" s="36"/>
      <c r="E76" s="36"/>
      <c r="F76" s="36"/>
      <c r="G76" s="36"/>
    </row>
    <row r="77" spans="1:7" x14ac:dyDescent="0.25">
      <c r="A77" s="32" t="s">
        <v>47</v>
      </c>
      <c r="B77" s="33">
        <f>B43+B9</f>
        <v>1051910583.25</v>
      </c>
      <c r="C77" s="33">
        <f t="shared" ref="C77:G77" si="16">C43+C9</f>
        <v>110114853.68000001</v>
      </c>
      <c r="D77" s="33">
        <f t="shared" si="16"/>
        <v>1162025436.9300001</v>
      </c>
      <c r="E77" s="33">
        <f t="shared" si="16"/>
        <v>419664079.49000001</v>
      </c>
      <c r="F77" s="33">
        <f t="shared" si="16"/>
        <v>415514898.80000001</v>
      </c>
      <c r="G77" s="33">
        <f t="shared" si="16"/>
        <v>742361357.44000006</v>
      </c>
    </row>
    <row r="78" spans="1:7" x14ac:dyDescent="0.25">
      <c r="A78" s="37"/>
      <c r="B78" s="38"/>
      <c r="C78" s="38"/>
      <c r="D78" s="38"/>
      <c r="E78" s="38"/>
      <c r="F78" s="38"/>
      <c r="G78" s="38"/>
    </row>
    <row r="79" spans="1:7" x14ac:dyDescent="0.25">
      <c r="B79" s="39">
        <f>B77-[2]F6a!B159</f>
        <v>0</v>
      </c>
      <c r="C79" s="39">
        <f>C77-[2]F6a!C159</f>
        <v>0</v>
      </c>
      <c r="D79" s="39">
        <f>D77-[2]F6a!D159</f>
        <v>0</v>
      </c>
      <c r="E79" s="39">
        <f>E77-[2]F6a!E159</f>
        <v>0</v>
      </c>
      <c r="F79" s="39">
        <f>F77-[2]F6a!F159</f>
        <v>0</v>
      </c>
      <c r="G79" s="39">
        <f>G77-[2]F6a!G159</f>
        <v>0</v>
      </c>
    </row>
  </sheetData>
  <mergeCells count="4">
    <mergeCell ref="A1:G1"/>
    <mergeCell ref="A7:A8"/>
    <mergeCell ref="B7:F7"/>
    <mergeCell ref="G7:G8"/>
  </mergeCells>
  <dataValidations count="1">
    <dataValidation type="decimal" allowBlank="1" showInputMessage="1" showErrorMessage="1" sqref="C38:G41 B61:G61 B9:B10 B37:G37 B19:G19 B27:G27 B53:G53 C72:G75 B43:B44 B71:G71 B76:G77 B13:G13 C28:G36 C43:G52 B24:G24 C62:G70 C9:G12 C14:G18 C20:G23 C25:G26 C54:G57 C59:G60 B58:G58" xr:uid="{8A9A8518-8ED8-4B19-B367-3AB0B9A7864D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dcterms:created xsi:type="dcterms:W3CDTF">2023-07-20T22:33:17Z</dcterms:created>
  <dcterms:modified xsi:type="dcterms:W3CDTF">2023-07-20T22:36:15Z</dcterms:modified>
</cp:coreProperties>
</file>