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0490" windowHeight="7620"/>
  </bookViews>
  <sheets>
    <sheet name="F6b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G27" i="1"/>
  <c r="F26" i="1"/>
  <c r="E26" i="1"/>
  <c r="C26" i="1"/>
  <c r="B26" i="1"/>
  <c r="D23" i="1"/>
  <c r="G23" i="1" s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 s="1"/>
  <c r="F5" i="1"/>
  <c r="F36" i="1" s="1"/>
  <c r="F38" i="1" s="1"/>
  <c r="E5" i="1"/>
  <c r="D5" i="1"/>
  <c r="C5" i="1"/>
  <c r="C36" i="1" s="1"/>
  <c r="C38" i="1" s="1"/>
  <c r="B5" i="1"/>
  <c r="B36" i="1" s="1"/>
  <c r="B38" i="1" s="1"/>
  <c r="E36" i="1" l="1"/>
  <c r="E38" i="1" s="1"/>
  <c r="G26" i="1"/>
  <c r="G36" i="1" s="1"/>
  <c r="G38" i="1" s="1"/>
  <c r="D26" i="1"/>
  <c r="D36" i="1" s="1"/>
  <c r="D38" i="1" s="1"/>
</calcChain>
</file>

<file path=xl/sharedStrings.xml><?xml version="1.0" encoding="utf-8"?>
<sst xmlns="http://schemas.openxmlformats.org/spreadsheetml/2006/main" count="38" uniqueCount="37">
  <si>
    <t>SISTEMA AVANZADO DE BACHILLERATO Y EDUCACION SUPERIOR EN EL ESTADO DE GTO.
Estado Analítico del Ejercicio del Presupuesto de Egresos Detallado - LDF
Clasificación Administrativa
al 30 de Junio de 2021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</si>
  <si>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</si>
  <si>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</si>
  <si>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</si>
  <si>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</si>
  <si>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</si>
  <si>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</si>
  <si>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</si>
  <si>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</si>
  <si>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</si>
  <si>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</si>
  <si>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</si>
  <si>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</si>
  <si>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</si>
  <si>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</si>
  <si>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</si>
  <si>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</si>
  <si>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</si>
  <si>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</si>
  <si>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</si>
  <si>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</si>
  <si>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</si>
  <si>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</si>
  <si>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</si>
  <si>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</si>
  <si>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</si>
  <si>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</si>
  <si>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</si>
  <si>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II. Gasto Etiquetado</t>
  </si>
  <si>
    <t>(II=A+B+C+D+E+F+G+H)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</si>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</sst>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4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justify" vertical="center" wrapText="1"/>
    </xf>
    <xf numFmtId="4" fontId="4" fillId="3" borderId="4" xfId="1" applyNumberFormat="1" applyFont="1" applyFill="1" applyBorder="1" applyAlignment="1">
      <alignment vertical="center"/>
    </xf>
    <xf numFmtId="0" fontId="4" fillId="3" borderId="0" xfId="1" applyFont="1" applyFill="1"/>
    <xf numFmtId="0" fontId="5" fillId="3" borderId="7" xfId="1" applyFont="1" applyFill="1" applyBorder="1" applyAlignment="1">
      <alignment horizontal="justify" vertical="center" wrapText="1"/>
    </xf>
    <xf numFmtId="4" fontId="5" fillId="3" borderId="7" xfId="1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left" vertical="center" wrapText="1"/>
    </xf>
    <xf numFmtId="4" fontId="4" fillId="3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3" borderId="7" xfId="1" applyFont="1" applyFill="1" applyBorder="1" applyAlignment="1">
      <alignment horizontal="justify" vertical="center" wrapText="1"/>
    </xf>
    <xf numFmtId="0" fontId="4" fillId="3" borderId="6" xfId="1" applyFont="1" applyFill="1" applyBorder="1" applyAlignment="1">
      <alignment horizontal="justify" vertical="center" wrapText="1"/>
    </xf>
    <xf numFmtId="4" fontId="4" fillId="3" borderId="6" xfId="1" applyNumberFormat="1" applyFont="1" applyFill="1" applyBorder="1" applyAlignment="1">
      <alignment vertical="center"/>
    </xf>
    <xf numFmtId="164" fontId="6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18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LAPTO/2021/ESTADOS%20FINANCIEROS/SEGUNDO%20TRIMESTRE/ESTADOS%20FINANCIEROS%202do%20trim2021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>
        <row r="154">
          <cell r="C154">
            <v>1005049816.6600001</v>
          </cell>
          <cell r="D154">
            <v>99741449.969999999</v>
          </cell>
          <cell r="E154">
            <v>1104791266.6299999</v>
          </cell>
          <cell r="F154">
            <v>390989247.71999997</v>
          </cell>
          <cell r="G154">
            <v>390989247.71999997</v>
          </cell>
          <cell r="H154">
            <v>713802018.90999997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22" workbookViewId="0">
      <selection activeCell="A41" sqref="A41:XFD43"/>
    </sheetView>
  </sheetViews>
  <sheetFormatPr baseColWidth="10" defaultRowHeight="11.25" x14ac:dyDescent="0.2"/>
  <cols>
    <col min="1" max="1" width="39.28515625" style="1" customWidth="1"/>
    <col min="2" max="7" width="14.42578125" style="1" customWidth="1"/>
    <col min="8" max="16384" width="11.42578125" style="1"/>
  </cols>
  <sheetData>
    <row r="1" spans="1:9" ht="56.1" customHeight="1" x14ac:dyDescent="0.2">
      <c r="A1" s="18" t="s">
        <v>0</v>
      </c>
      <c r="B1" s="19"/>
      <c r="C1" s="19"/>
      <c r="D1" s="19"/>
      <c r="E1" s="19"/>
      <c r="F1" s="19"/>
      <c r="G1" s="20"/>
    </row>
    <row r="2" spans="1:9" x14ac:dyDescent="0.2">
      <c r="A2" s="2"/>
      <c r="B2" s="21" t="s">
        <v>1</v>
      </c>
      <c r="C2" s="21"/>
      <c r="D2" s="21"/>
      <c r="E2" s="21"/>
      <c r="F2" s="21"/>
      <c r="G2" s="2"/>
    </row>
    <row r="3" spans="1:9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9" x14ac:dyDescent="0.2">
      <c r="A4" s="5" t="s">
        <v>9</v>
      </c>
      <c r="B4" s="6"/>
      <c r="C4" s="6"/>
      <c r="D4" s="6"/>
      <c r="E4" s="6"/>
      <c r="F4" s="6"/>
      <c r="G4" s="6"/>
      <c r="H4" s="7"/>
      <c r="I4" s="7"/>
    </row>
    <row r="5" spans="1:9" x14ac:dyDescent="0.2">
      <c r="A5" s="8" t="s">
        <v>10</v>
      </c>
      <c r="B5" s="9">
        <f>SUM(B6:B23)</f>
        <v>1005049816.66</v>
      </c>
      <c r="C5" s="9">
        <f t="shared" ref="C5:G5" si="0">SUM(C6:C23)</f>
        <v>86419662.620000005</v>
      </c>
      <c r="D5" s="9">
        <f t="shared" si="0"/>
        <v>1091469479.28</v>
      </c>
      <c r="E5" s="9">
        <f t="shared" si="0"/>
        <v>388910917.28999996</v>
      </c>
      <c r="F5" s="9">
        <f t="shared" si="0"/>
        <v>388910917.28999996</v>
      </c>
      <c r="G5" s="9">
        <f t="shared" si="0"/>
        <v>702558561.99000013</v>
      </c>
      <c r="H5" s="7"/>
      <c r="I5" s="7"/>
    </row>
    <row r="6" spans="1:9" x14ac:dyDescent="0.2">
      <c r="A6" s="10" t="s">
        <v>11</v>
      </c>
      <c r="B6" s="11">
        <v>6124356.1699999999</v>
      </c>
      <c r="C6" s="11">
        <v>36437937.380000003</v>
      </c>
      <c r="D6" s="11">
        <v>42562293.550000004</v>
      </c>
      <c r="E6" s="11">
        <v>2518074.23</v>
      </c>
      <c r="F6" s="11">
        <v>2518074.23</v>
      </c>
      <c r="G6" s="11">
        <f t="shared" ref="G6:G23" si="1">D6-E6</f>
        <v>40044219.320000008</v>
      </c>
      <c r="H6" s="7"/>
      <c r="I6" s="7"/>
    </row>
    <row r="7" spans="1:9" x14ac:dyDescent="0.2">
      <c r="A7" s="10" t="s">
        <v>12</v>
      </c>
      <c r="B7" s="11">
        <v>112898391.43000001</v>
      </c>
      <c r="C7" s="11">
        <v>24854836.77</v>
      </c>
      <c r="D7" s="11">
        <v>137753228.20000002</v>
      </c>
      <c r="E7" s="11">
        <v>28251476.420000002</v>
      </c>
      <c r="F7" s="11">
        <v>28251476.420000002</v>
      </c>
      <c r="G7" s="11">
        <f t="shared" si="1"/>
        <v>109501751.78000002</v>
      </c>
      <c r="H7" s="7"/>
      <c r="I7" s="7"/>
    </row>
    <row r="8" spans="1:9" x14ac:dyDescent="0.2">
      <c r="A8" s="10" t="s">
        <v>13</v>
      </c>
      <c r="B8" s="11">
        <v>74252656.659999996</v>
      </c>
      <c r="C8" s="11">
        <v>-413113.11</v>
      </c>
      <c r="D8" s="11">
        <v>73839543.549999997</v>
      </c>
      <c r="E8" s="11">
        <v>32100039.02</v>
      </c>
      <c r="F8" s="11">
        <v>32100039.02</v>
      </c>
      <c r="G8" s="11">
        <f t="shared" si="1"/>
        <v>41739504.530000001</v>
      </c>
      <c r="H8" s="7"/>
      <c r="I8" s="7"/>
    </row>
    <row r="9" spans="1:9" x14ac:dyDescent="0.2">
      <c r="A9" s="10" t="s">
        <v>14</v>
      </c>
      <c r="B9" s="11">
        <v>70485879.939999998</v>
      </c>
      <c r="C9" s="11">
        <v>-204387.22</v>
      </c>
      <c r="D9" s="11">
        <v>70281492.719999999</v>
      </c>
      <c r="E9" s="11">
        <v>30437218.93</v>
      </c>
      <c r="F9" s="11">
        <v>30437218.93</v>
      </c>
      <c r="G9" s="11">
        <f t="shared" si="1"/>
        <v>39844273.789999999</v>
      </c>
      <c r="H9" s="7"/>
      <c r="I9" s="7"/>
    </row>
    <row r="10" spans="1:9" x14ac:dyDescent="0.2">
      <c r="A10" s="10" t="s">
        <v>15</v>
      </c>
      <c r="B10" s="11">
        <v>131116977.20999999</v>
      </c>
      <c r="C10" s="11">
        <v>-326215.65000000002</v>
      </c>
      <c r="D10" s="11">
        <v>130790761.55999999</v>
      </c>
      <c r="E10" s="11">
        <v>57997796.130000003</v>
      </c>
      <c r="F10" s="11">
        <v>57997796.130000003</v>
      </c>
      <c r="G10" s="11">
        <f t="shared" si="1"/>
        <v>72792965.429999977</v>
      </c>
      <c r="H10" s="7"/>
      <c r="I10" s="7"/>
    </row>
    <row r="11" spans="1:9" x14ac:dyDescent="0.2">
      <c r="A11" s="10" t="s">
        <v>16</v>
      </c>
      <c r="B11" s="11">
        <v>81626008.469999999</v>
      </c>
      <c r="C11" s="11">
        <v>-434947.35</v>
      </c>
      <c r="D11" s="11">
        <v>81191061.120000005</v>
      </c>
      <c r="E11" s="11">
        <v>35170345.909999996</v>
      </c>
      <c r="F11" s="11">
        <v>35170345.909999996</v>
      </c>
      <c r="G11" s="11">
        <f t="shared" si="1"/>
        <v>46020715.210000008</v>
      </c>
      <c r="H11" s="7"/>
      <c r="I11" s="7"/>
    </row>
    <row r="12" spans="1:9" x14ac:dyDescent="0.2">
      <c r="A12" s="10" t="s">
        <v>17</v>
      </c>
      <c r="B12" s="11">
        <v>80350907.420000002</v>
      </c>
      <c r="C12" s="11">
        <v>-65603.679999999993</v>
      </c>
      <c r="D12" s="11">
        <v>80285303.739999995</v>
      </c>
      <c r="E12" s="11">
        <v>34803884.140000001</v>
      </c>
      <c r="F12" s="11">
        <v>34803884.140000001</v>
      </c>
      <c r="G12" s="11">
        <f t="shared" si="1"/>
        <v>45481419.599999994</v>
      </c>
      <c r="H12" s="7"/>
      <c r="I12" s="7"/>
    </row>
    <row r="13" spans="1:9" x14ac:dyDescent="0.2">
      <c r="A13" s="10" t="s">
        <v>18</v>
      </c>
      <c r="B13" s="11">
        <v>67057464.689999998</v>
      </c>
      <c r="C13" s="11">
        <v>-74528.09</v>
      </c>
      <c r="D13" s="11">
        <v>66982936.599999994</v>
      </c>
      <c r="E13" s="11">
        <v>29000684.379999999</v>
      </c>
      <c r="F13" s="11">
        <v>29000684.379999999</v>
      </c>
      <c r="G13" s="11">
        <f t="shared" si="1"/>
        <v>37982252.219999999</v>
      </c>
      <c r="H13" s="7"/>
      <c r="I13" s="7"/>
    </row>
    <row r="14" spans="1:9" x14ac:dyDescent="0.2">
      <c r="A14" s="10" t="s">
        <v>19</v>
      </c>
      <c r="B14" s="11">
        <v>56382521.539999999</v>
      </c>
      <c r="C14" s="11">
        <v>-106215.27</v>
      </c>
      <c r="D14" s="11">
        <v>56276306.269999996</v>
      </c>
      <c r="E14" s="11">
        <v>24356329.879999999</v>
      </c>
      <c r="F14" s="11">
        <v>24356329.879999999</v>
      </c>
      <c r="G14" s="11">
        <f t="shared" si="1"/>
        <v>31919976.389999997</v>
      </c>
      <c r="H14" s="7"/>
      <c r="I14" s="7"/>
    </row>
    <row r="15" spans="1:9" x14ac:dyDescent="0.2">
      <c r="A15" s="10" t="s">
        <v>20</v>
      </c>
      <c r="B15" s="11">
        <v>46509711.829999998</v>
      </c>
      <c r="C15" s="11">
        <v>-100070.46</v>
      </c>
      <c r="D15" s="11">
        <v>46409641.369999997</v>
      </c>
      <c r="E15" s="11">
        <v>19918856.5</v>
      </c>
      <c r="F15" s="11">
        <v>19918856.5</v>
      </c>
      <c r="G15" s="11">
        <f t="shared" si="1"/>
        <v>26490784.869999997</v>
      </c>
      <c r="H15" s="7"/>
      <c r="I15" s="7"/>
    </row>
    <row r="16" spans="1:9" x14ac:dyDescent="0.2">
      <c r="A16" s="10" t="s">
        <v>21</v>
      </c>
      <c r="B16" s="11">
        <v>154569216.66999999</v>
      </c>
      <c r="C16" s="11">
        <v>5172129.0199999996</v>
      </c>
      <c r="D16" s="11">
        <v>159741345.69</v>
      </c>
      <c r="E16" s="11">
        <v>54091147.310000002</v>
      </c>
      <c r="F16" s="11">
        <v>54091147.310000002</v>
      </c>
      <c r="G16" s="11">
        <f t="shared" si="1"/>
        <v>105650198.38</v>
      </c>
      <c r="H16" s="7"/>
      <c r="I16" s="7"/>
    </row>
    <row r="17" spans="1:9" x14ac:dyDescent="0.2">
      <c r="A17" s="10" t="s">
        <v>22</v>
      </c>
      <c r="B17" s="11">
        <v>16472733.189999999</v>
      </c>
      <c r="C17" s="11">
        <v>156128.88</v>
      </c>
      <c r="D17" s="11">
        <v>16628862.07</v>
      </c>
      <c r="E17" s="11">
        <v>6649534</v>
      </c>
      <c r="F17" s="11">
        <v>6649534</v>
      </c>
      <c r="G17" s="11">
        <f t="shared" si="1"/>
        <v>9979328.0700000003</v>
      </c>
      <c r="H17" s="7"/>
      <c r="I17" s="7"/>
    </row>
    <row r="18" spans="1:9" x14ac:dyDescent="0.2">
      <c r="A18" s="10" t="s">
        <v>23</v>
      </c>
      <c r="B18" s="11">
        <v>25227170.699999999</v>
      </c>
      <c r="C18" s="11">
        <v>16331498.550000001</v>
      </c>
      <c r="D18" s="11">
        <v>41558669.25</v>
      </c>
      <c r="E18" s="11">
        <v>7783695.5700000003</v>
      </c>
      <c r="F18" s="11">
        <v>7783695.5700000003</v>
      </c>
      <c r="G18" s="11">
        <f t="shared" si="1"/>
        <v>33774973.68</v>
      </c>
      <c r="H18" s="7"/>
      <c r="I18" s="7"/>
    </row>
    <row r="19" spans="1:9" x14ac:dyDescent="0.2">
      <c r="A19" s="10" t="s">
        <v>24</v>
      </c>
      <c r="B19" s="11">
        <v>10468269.49</v>
      </c>
      <c r="C19" s="11">
        <v>-45680.22</v>
      </c>
      <c r="D19" s="11">
        <v>10422589.27</v>
      </c>
      <c r="E19" s="11">
        <v>3118360.44</v>
      </c>
      <c r="F19" s="11">
        <v>3118360.44</v>
      </c>
      <c r="G19" s="11">
        <f t="shared" si="1"/>
        <v>7304228.8300000001</v>
      </c>
      <c r="H19" s="7"/>
      <c r="I19" s="7"/>
    </row>
    <row r="20" spans="1:9" x14ac:dyDescent="0.2">
      <c r="A20" s="10" t="s">
        <v>25</v>
      </c>
      <c r="B20" s="11">
        <v>41469236.659999996</v>
      </c>
      <c r="C20" s="11">
        <v>4746627.2699999996</v>
      </c>
      <c r="D20" s="11">
        <v>46215863.929999992</v>
      </c>
      <c r="E20" s="11">
        <v>15011897.619999999</v>
      </c>
      <c r="F20" s="11">
        <v>15011897.619999999</v>
      </c>
      <c r="G20" s="11">
        <f t="shared" si="1"/>
        <v>31203966.309999995</v>
      </c>
      <c r="H20" s="7"/>
      <c r="I20" s="7"/>
    </row>
    <row r="21" spans="1:9" x14ac:dyDescent="0.2">
      <c r="A21" s="10" t="s">
        <v>26</v>
      </c>
      <c r="B21" s="11">
        <v>27633571.66</v>
      </c>
      <c r="C21" s="11">
        <v>491365.8</v>
      </c>
      <c r="D21" s="11">
        <v>28124937.460000001</v>
      </c>
      <c r="E21" s="11">
        <v>6654058.1399999997</v>
      </c>
      <c r="F21" s="11">
        <v>6654058.1399999997</v>
      </c>
      <c r="G21" s="11">
        <f t="shared" si="1"/>
        <v>21470879.32</v>
      </c>
      <c r="H21" s="7"/>
      <c r="I21" s="7"/>
    </row>
    <row r="22" spans="1:9" x14ac:dyDescent="0.2">
      <c r="A22" s="10" t="s">
        <v>27</v>
      </c>
      <c r="B22" s="11">
        <v>2404742.9300000002</v>
      </c>
      <c r="C22" s="11">
        <v>-100</v>
      </c>
      <c r="D22" s="11">
        <v>2404642.9300000002</v>
      </c>
      <c r="E22" s="11">
        <v>1047518.67</v>
      </c>
      <c r="F22" s="11">
        <v>1047518.67</v>
      </c>
      <c r="G22" s="11">
        <f t="shared" si="1"/>
        <v>1357124.2600000002</v>
      </c>
      <c r="H22" s="7"/>
      <c r="I22" s="7"/>
    </row>
    <row r="23" spans="1:9" x14ac:dyDescent="0.2">
      <c r="A23" s="10"/>
      <c r="B23" s="11"/>
      <c r="C23" s="11"/>
      <c r="D23" s="11">
        <f t="shared" ref="D23" si="2">B23+C23</f>
        <v>0</v>
      </c>
      <c r="E23" s="11"/>
      <c r="F23" s="11"/>
      <c r="G23" s="11">
        <f t="shared" si="1"/>
        <v>0</v>
      </c>
      <c r="H23" s="7"/>
      <c r="I23" s="7"/>
    </row>
    <row r="24" spans="1:9" ht="5.0999999999999996" customHeight="1" x14ac:dyDescent="0.2">
      <c r="A24" s="10"/>
      <c r="B24" s="11"/>
      <c r="C24" s="11"/>
      <c r="D24" s="11"/>
      <c r="E24" s="11"/>
      <c r="F24" s="11"/>
      <c r="G24" s="11"/>
      <c r="H24" s="7"/>
      <c r="I24" s="7"/>
    </row>
    <row r="25" spans="1:9" x14ac:dyDescent="0.2">
      <c r="A25" s="12" t="s">
        <v>28</v>
      </c>
      <c r="B25" s="11"/>
      <c r="C25" s="11"/>
      <c r="D25" s="11"/>
      <c r="E25" s="11"/>
      <c r="F25" s="11"/>
      <c r="G25" s="11"/>
      <c r="H25" s="7"/>
      <c r="I25" s="7"/>
    </row>
    <row r="26" spans="1:9" x14ac:dyDescent="0.2">
      <c r="A26" s="12" t="s">
        <v>29</v>
      </c>
      <c r="B26" s="9">
        <f>SUM(B27:B34)</f>
        <v>0</v>
      </c>
      <c r="C26" s="9">
        <f t="shared" ref="C26:G26" si="3">SUM(C27:C34)</f>
        <v>13321787.35</v>
      </c>
      <c r="D26" s="9">
        <f t="shared" si="3"/>
        <v>13321787.35</v>
      </c>
      <c r="E26" s="9">
        <f t="shared" si="3"/>
        <v>2078330.43</v>
      </c>
      <c r="F26" s="9">
        <f t="shared" si="3"/>
        <v>2078330.43</v>
      </c>
      <c r="G26" s="9">
        <f t="shared" si="3"/>
        <v>11243456.92</v>
      </c>
      <c r="H26" s="7"/>
      <c r="I26" s="7"/>
    </row>
    <row r="27" spans="1:9" x14ac:dyDescent="0.2">
      <c r="A27" s="10" t="s">
        <v>11</v>
      </c>
      <c r="B27" s="13">
        <v>0</v>
      </c>
      <c r="C27" s="13">
        <v>13321787.35</v>
      </c>
      <c r="D27" s="13">
        <v>13321787.35</v>
      </c>
      <c r="E27" s="13">
        <v>2078330.43</v>
      </c>
      <c r="F27" s="13">
        <v>2078330.43</v>
      </c>
      <c r="G27" s="11">
        <f t="shared" ref="G27:G34" si="4">D27-E27</f>
        <v>11243456.92</v>
      </c>
      <c r="H27" s="7"/>
      <c r="I27" s="7"/>
    </row>
    <row r="28" spans="1:9" x14ac:dyDescent="0.2">
      <c r="A28" s="10" t="s">
        <v>30</v>
      </c>
      <c r="B28" s="11"/>
      <c r="C28" s="11"/>
      <c r="D28" s="11">
        <f t="shared" ref="D28:D34" si="5">B28+C28</f>
        <v>0</v>
      </c>
      <c r="E28" s="11"/>
      <c r="F28" s="11"/>
      <c r="G28" s="11">
        <f t="shared" si="4"/>
        <v>0</v>
      </c>
      <c r="H28" s="7"/>
      <c r="I28" s="7"/>
    </row>
    <row r="29" spans="1:9" x14ac:dyDescent="0.2">
      <c r="A29" s="10" t="s">
        <v>31</v>
      </c>
      <c r="B29" s="11"/>
      <c r="C29" s="11"/>
      <c r="D29" s="11">
        <f t="shared" si="5"/>
        <v>0</v>
      </c>
      <c r="E29" s="11"/>
      <c r="F29" s="11"/>
      <c r="G29" s="11">
        <f t="shared" si="4"/>
        <v>0</v>
      </c>
      <c r="H29" s="7"/>
      <c r="I29" s="7"/>
    </row>
    <row r="30" spans="1:9" x14ac:dyDescent="0.2">
      <c r="A30" s="10" t="s">
        <v>32</v>
      </c>
      <c r="B30" s="11"/>
      <c r="C30" s="11"/>
      <c r="D30" s="11">
        <f t="shared" si="5"/>
        <v>0</v>
      </c>
      <c r="E30" s="11"/>
      <c r="F30" s="11"/>
      <c r="G30" s="11">
        <f t="shared" si="4"/>
        <v>0</v>
      </c>
      <c r="H30" s="7"/>
      <c r="I30" s="7"/>
    </row>
    <row r="31" spans="1:9" x14ac:dyDescent="0.2">
      <c r="A31" s="10" t="s">
        <v>33</v>
      </c>
      <c r="B31" s="11"/>
      <c r="C31" s="11"/>
      <c r="D31" s="11">
        <f t="shared" si="5"/>
        <v>0</v>
      </c>
      <c r="E31" s="11"/>
      <c r="F31" s="11"/>
      <c r="G31" s="11">
        <f t="shared" si="4"/>
        <v>0</v>
      </c>
      <c r="H31" s="7"/>
      <c r="I31" s="7"/>
    </row>
    <row r="32" spans="1:9" x14ac:dyDescent="0.2">
      <c r="A32" s="10" t="s">
        <v>34</v>
      </c>
      <c r="B32" s="11"/>
      <c r="C32" s="11"/>
      <c r="D32" s="11">
        <f t="shared" si="5"/>
        <v>0</v>
      </c>
      <c r="E32" s="11"/>
      <c r="F32" s="11"/>
      <c r="G32" s="11">
        <f t="shared" si="4"/>
        <v>0</v>
      </c>
      <c r="H32" s="7"/>
      <c r="I32" s="7"/>
    </row>
    <row r="33" spans="1:9" x14ac:dyDescent="0.2">
      <c r="A33" s="10" t="s">
        <v>35</v>
      </c>
      <c r="B33" s="11"/>
      <c r="C33" s="11"/>
      <c r="D33" s="11">
        <f t="shared" si="5"/>
        <v>0</v>
      </c>
      <c r="E33" s="11"/>
      <c r="F33" s="11"/>
      <c r="G33" s="11">
        <f t="shared" si="4"/>
        <v>0</v>
      </c>
      <c r="H33" s="7"/>
      <c r="I33" s="7"/>
    </row>
    <row r="34" spans="1:9" x14ac:dyDescent="0.2">
      <c r="A34" s="10"/>
      <c r="B34" s="11"/>
      <c r="C34" s="11"/>
      <c r="D34" s="11">
        <f t="shared" si="5"/>
        <v>0</v>
      </c>
      <c r="E34" s="11"/>
      <c r="F34" s="11"/>
      <c r="G34" s="11">
        <f t="shared" si="4"/>
        <v>0</v>
      </c>
      <c r="H34" s="7"/>
      <c r="I34" s="7"/>
    </row>
    <row r="35" spans="1:9" ht="5.0999999999999996" customHeight="1" x14ac:dyDescent="0.2">
      <c r="A35" s="14"/>
      <c r="B35" s="11"/>
      <c r="C35" s="11"/>
      <c r="D35" s="11"/>
      <c r="E35" s="11"/>
      <c r="F35" s="11"/>
      <c r="G35" s="11"/>
      <c r="H35" s="7"/>
      <c r="I35" s="7"/>
    </row>
    <row r="36" spans="1:9" x14ac:dyDescent="0.2">
      <c r="A36" s="8" t="s">
        <v>36</v>
      </c>
      <c r="B36" s="9">
        <f>B5+B26</f>
        <v>1005049816.66</v>
      </c>
      <c r="C36" s="9">
        <f t="shared" ref="C36:G36" si="6">C5+C26</f>
        <v>99741449.969999999</v>
      </c>
      <c r="D36" s="9">
        <f t="shared" si="6"/>
        <v>1104791266.6299999</v>
      </c>
      <c r="E36" s="9">
        <f t="shared" si="6"/>
        <v>390989247.71999997</v>
      </c>
      <c r="F36" s="9">
        <f t="shared" si="6"/>
        <v>390989247.71999997</v>
      </c>
      <c r="G36" s="9">
        <f t="shared" si="6"/>
        <v>713802018.91000009</v>
      </c>
      <c r="H36" s="7"/>
      <c r="I36" s="7"/>
    </row>
    <row r="37" spans="1:9" ht="5.0999999999999996" customHeight="1" x14ac:dyDescent="0.2">
      <c r="A37" s="15"/>
      <c r="B37" s="16"/>
      <c r="C37" s="16"/>
      <c r="D37" s="16"/>
      <c r="E37" s="16"/>
      <c r="F37" s="16"/>
      <c r="G37" s="16"/>
      <c r="H37" s="7"/>
      <c r="I37" s="7"/>
    </row>
    <row r="38" spans="1:9" ht="12.75" x14ac:dyDescent="0.2">
      <c r="A38" s="7"/>
      <c r="B38" s="17">
        <f>B36-[1]F6a!C154</f>
        <v>0</v>
      </c>
      <c r="C38" s="17">
        <f>C36-[1]F6a!D154</f>
        <v>0</v>
      </c>
      <c r="D38" s="17">
        <f>D36-[1]F6a!E154</f>
        <v>0</v>
      </c>
      <c r="E38" s="17">
        <f>E36-[1]F6a!F154</f>
        <v>0</v>
      </c>
      <c r="F38" s="17">
        <f>F36-[1]F6a!G154</f>
        <v>0</v>
      </c>
      <c r="G38" s="17">
        <f>G36-[1]F6a!H154</f>
        <v>0</v>
      </c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2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2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2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2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2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2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2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2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2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2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2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9" x14ac:dyDescent="0.2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2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2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2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2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2">
      <c r="A88" s="7"/>
      <c r="B88" s="7"/>
      <c r="C88" s="7"/>
      <c r="D88" s="7"/>
      <c r="E88" s="7"/>
      <c r="F88" s="7"/>
      <c r="G88" s="7"/>
      <c r="H88" s="7"/>
      <c r="I88" s="7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2021-07-28T00:29:37Z</dcterms:created>
  <dcterms:modified xsi:type="dcterms:W3CDTF">2021-07-28T00:32:28Z</dcterms:modified>
</cp:coreProperties>
</file>