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H23" i="1" s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H57" i="1" l="1"/>
  <c r="H53" i="1"/>
  <c r="H43" i="1"/>
  <c r="H33" i="1"/>
  <c r="F4" i="1"/>
  <c r="F79" i="1"/>
  <c r="C4" i="1"/>
  <c r="G4" i="1"/>
  <c r="G154" i="1" s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H79" i="1" s="1"/>
  <c r="E4" i="1"/>
  <c r="H5" i="1"/>
  <c r="C154" i="1" l="1"/>
  <c r="H4" i="1"/>
  <c r="H154" i="1" s="1"/>
  <c r="F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<sst xmlns="http://schemas.openxmlformats.org/spreadsheetml/2006/main" count="281" uniqueCount="208">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</sst>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1024260071.0800002</v>
      </c>
      <c r="D4" s="5">
        <f t="shared" ref="D4:H4" si="0">D5+D13+D23+D33+D43+D53+D57+D66+D70</f>
        <v>74471742.719999999</v>
      </c>
      <c r="E4" s="5">
        <f t="shared" si="0"/>
        <v>1098731813.8</v>
      </c>
      <c r="F4" s="5">
        <f t="shared" si="0"/>
        <v>597139734.74000001</v>
      </c>
      <c r="G4" s="5">
        <f t="shared" si="0"/>
        <v>596686197.68999994</v>
      </c>
      <c r="H4" s="5">
        <f t="shared" si="0"/>
        <v>501592079.06</v>
      </c>
    </row>
    <row r="5" spans="1:8">
      <c r="A5" s="33" t="s">
        <v>9</v>
      </c>
      <c r="B5" s="34"/>
      <c r="C5" s="6">
        <f>SUM(C6:C12)</f>
        <v>824078155.2700001</v>
      </c>
      <c r="D5" s="6">
        <f t="shared" ref="D5:H5" si="1">SUM(D6:D12)</f>
        <v>7492737.9999999991</v>
      </c>
      <c r="E5" s="6">
        <f t="shared" si="1"/>
        <v>831570893.26999998</v>
      </c>
      <c r="F5" s="6">
        <f t="shared" si="1"/>
        <v>533713590.85000002</v>
      </c>
      <c r="G5" s="6">
        <f t="shared" si="1"/>
        <v>533607526.85000002</v>
      </c>
      <c r="H5" s="6">
        <f t="shared" si="1"/>
        <v>297857302.42000002</v>
      </c>
    </row>
    <row r="6" spans="1:8">
      <c r="A6" s="15" t="s">
        <v>85</v>
      </c>
      <c r="B6" s="16" t="s">
        <v>10</v>
      </c>
      <c r="C6" s="7">
        <v>541496048.88</v>
      </c>
      <c r="D6" s="7">
        <v>-5368679.87</v>
      </c>
      <c r="E6" s="7">
        <f>C6+D6</f>
        <v>536127369.00999999</v>
      </c>
      <c r="F6" s="7">
        <v>388887523.45999998</v>
      </c>
      <c r="G6" s="7">
        <v>388887523.45999998</v>
      </c>
      <c r="H6" s="7">
        <f>E6-F6</f>
        <v>147239845.55000001</v>
      </c>
    </row>
    <row r="7" spans="1:8">
      <c r="A7" s="15" t="s">
        <v>86</v>
      </c>
      <c r="B7" s="16" t="s">
        <v>11</v>
      </c>
      <c r="C7" s="7">
        <v>2984500</v>
      </c>
      <c r="D7" s="7">
        <v>5659653.5999999996</v>
      </c>
      <c r="E7" s="7">
        <f t="shared" ref="E7:E12" si="2">C7+D7</f>
        <v>8644153.5999999996</v>
      </c>
      <c r="F7" s="7">
        <v>5282287</v>
      </c>
      <c r="G7" s="7">
        <v>5282287</v>
      </c>
      <c r="H7" s="7">
        <f t="shared" ref="H7:H70" si="3">E7-F7</f>
        <v>3361866.5999999996</v>
      </c>
    </row>
    <row r="8" spans="1:8">
      <c r="A8" s="15" t="s">
        <v>87</v>
      </c>
      <c r="B8" s="16" t="s">
        <v>12</v>
      </c>
      <c r="C8" s="7">
        <v>68561158.859999999</v>
      </c>
      <c r="D8" s="7">
        <v>467844.94</v>
      </c>
      <c r="E8" s="7">
        <f t="shared" si="2"/>
        <v>69029003.799999997</v>
      </c>
      <c r="F8" s="7">
        <v>6354545.7999999998</v>
      </c>
      <c r="G8" s="7">
        <v>6354545.7999999998</v>
      </c>
      <c r="H8" s="7">
        <f t="shared" si="3"/>
        <v>62674458</v>
      </c>
    </row>
    <row r="9" spans="1:8">
      <c r="A9" s="15" t="s">
        <v>88</v>
      </c>
      <c r="B9" s="16" t="s">
        <v>13</v>
      </c>
      <c r="C9" s="7">
        <v>125696884.58</v>
      </c>
      <c r="D9" s="7">
        <v>-594587.29</v>
      </c>
      <c r="E9" s="7">
        <f t="shared" si="2"/>
        <v>125102297.28999999</v>
      </c>
      <c r="F9" s="7">
        <v>85472212.269999996</v>
      </c>
      <c r="G9" s="7">
        <v>85472212.269999996</v>
      </c>
      <c r="H9" s="7">
        <f t="shared" si="3"/>
        <v>39630085.019999996</v>
      </c>
    </row>
    <row r="10" spans="1:8">
      <c r="A10" s="15" t="s">
        <v>89</v>
      </c>
      <c r="B10" s="16" t="s">
        <v>14</v>
      </c>
      <c r="C10" s="7">
        <v>84989562.950000003</v>
      </c>
      <c r="D10" s="7">
        <v>4528000</v>
      </c>
      <c r="E10" s="7">
        <f t="shared" si="2"/>
        <v>89517562.950000003</v>
      </c>
      <c r="F10" s="7">
        <v>46198399.100000001</v>
      </c>
      <c r="G10" s="7">
        <v>46092335.100000001</v>
      </c>
      <c r="H10" s="7">
        <f t="shared" si="3"/>
        <v>43319163.850000001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350000</v>
      </c>
      <c r="D12" s="7">
        <v>2800506.62</v>
      </c>
      <c r="E12" s="7">
        <f t="shared" si="2"/>
        <v>3150506.62</v>
      </c>
      <c r="F12" s="7">
        <v>1518623.22</v>
      </c>
      <c r="G12" s="7">
        <v>1518623.22</v>
      </c>
      <c r="H12" s="7">
        <f t="shared" si="3"/>
        <v>1631883.4000000001</v>
      </c>
    </row>
    <row r="13" spans="1:8">
      <c r="A13" s="33" t="s">
        <v>17</v>
      </c>
      <c r="B13" s="34"/>
      <c r="C13" s="6">
        <f>SUM(C14:C22)</f>
        <v>50755906.560000002</v>
      </c>
      <c r="D13" s="6">
        <f t="shared" ref="D13:G13" si="4">SUM(D14:D22)</f>
        <v>-4065781.0200000009</v>
      </c>
      <c r="E13" s="6">
        <f t="shared" si="4"/>
        <v>46690125.540000007</v>
      </c>
      <c r="F13" s="6">
        <f t="shared" si="4"/>
        <v>16218571.410000002</v>
      </c>
      <c r="G13" s="6">
        <f t="shared" si="4"/>
        <v>16051513.530000001</v>
      </c>
      <c r="H13" s="6">
        <f t="shared" si="3"/>
        <v>30471554.130000003</v>
      </c>
    </row>
    <row r="14" spans="1:8">
      <c r="A14" s="15" t="s">
        <v>92</v>
      </c>
      <c r="B14" s="16" t="s">
        <v>18</v>
      </c>
      <c r="C14" s="7">
        <v>34766725.490000002</v>
      </c>
      <c r="D14" s="7">
        <v>-9404600.0500000007</v>
      </c>
      <c r="E14" s="7">
        <f t="shared" ref="E14:E22" si="5">C14+D14</f>
        <v>25362125.440000001</v>
      </c>
      <c r="F14" s="7">
        <v>7575374.1799999997</v>
      </c>
      <c r="G14" s="7">
        <v>7575374.1799999997</v>
      </c>
      <c r="H14" s="7">
        <f t="shared" si="3"/>
        <v>17786751.260000002</v>
      </c>
    </row>
    <row r="15" spans="1:8">
      <c r="A15" s="15" t="s">
        <v>93</v>
      </c>
      <c r="B15" s="16" t="s">
        <v>19</v>
      </c>
      <c r="C15" s="7">
        <v>5638632.8799999999</v>
      </c>
      <c r="D15" s="7">
        <v>-2485969.62</v>
      </c>
      <c r="E15" s="7">
        <f t="shared" si="5"/>
        <v>3152663.26</v>
      </c>
      <c r="F15" s="7">
        <v>665417.66</v>
      </c>
      <c r="G15" s="7">
        <v>665417.66</v>
      </c>
      <c r="H15" s="7">
        <f t="shared" si="3"/>
        <v>2487245.5999999996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590860.69999999995</v>
      </c>
      <c r="D17" s="7">
        <v>177988.16</v>
      </c>
      <c r="E17" s="7">
        <f t="shared" si="5"/>
        <v>768848.86</v>
      </c>
      <c r="F17" s="7">
        <v>323527.89</v>
      </c>
      <c r="G17" s="7">
        <v>323527.89</v>
      </c>
      <c r="H17" s="7">
        <f t="shared" si="3"/>
        <v>445320.97</v>
      </c>
    </row>
    <row r="18" spans="1:8">
      <c r="A18" s="15" t="s">
        <v>96</v>
      </c>
      <c r="B18" s="16" t="s">
        <v>22</v>
      </c>
      <c r="C18" s="7">
        <v>484404.8</v>
      </c>
      <c r="D18" s="7">
        <v>5187183.9800000004</v>
      </c>
      <c r="E18" s="7">
        <f t="shared" si="5"/>
        <v>5671588.7800000003</v>
      </c>
      <c r="F18" s="7">
        <v>4816382.9800000004</v>
      </c>
      <c r="G18" s="7">
        <v>4649325.0999999996</v>
      </c>
      <c r="H18" s="7">
        <f t="shared" si="3"/>
        <v>855205.79999999981</v>
      </c>
    </row>
    <row r="19" spans="1:8">
      <c r="A19" s="15" t="s">
        <v>97</v>
      </c>
      <c r="B19" s="16" t="s">
        <v>23</v>
      </c>
      <c r="C19" s="7">
        <v>4604034.71</v>
      </c>
      <c r="D19" s="7">
        <v>-436785.29</v>
      </c>
      <c r="E19" s="7">
        <f t="shared" si="5"/>
        <v>4167249.42</v>
      </c>
      <c r="F19" s="7">
        <v>1247061.3899999999</v>
      </c>
      <c r="G19" s="7">
        <v>1247061.3899999999</v>
      </c>
      <c r="H19" s="7">
        <f t="shared" si="3"/>
        <v>2920188.0300000003</v>
      </c>
    </row>
    <row r="20" spans="1:8">
      <c r="A20" s="15" t="s">
        <v>98</v>
      </c>
      <c r="B20" s="16" t="s">
        <v>24</v>
      </c>
      <c r="C20" s="7">
        <v>2477334</v>
      </c>
      <c r="D20" s="7">
        <v>1100561.2</v>
      </c>
      <c r="E20" s="7">
        <f t="shared" si="5"/>
        <v>3577895.2</v>
      </c>
      <c r="F20" s="7">
        <v>523306.97</v>
      </c>
      <c r="G20" s="7">
        <v>523306.97</v>
      </c>
      <c r="H20" s="7">
        <f t="shared" si="3"/>
        <v>3054588.2300000004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2193913.98</v>
      </c>
      <c r="D22" s="7">
        <v>1795840.6</v>
      </c>
      <c r="E22" s="7">
        <f t="shared" si="5"/>
        <v>3989754.58</v>
      </c>
      <c r="F22" s="7">
        <v>1067500.3400000001</v>
      </c>
      <c r="G22" s="7">
        <v>1067500.3400000001</v>
      </c>
      <c r="H22" s="7">
        <f t="shared" si="3"/>
        <v>2922254.24</v>
      </c>
    </row>
    <row r="23" spans="1:8">
      <c r="A23" s="33" t="s">
        <v>27</v>
      </c>
      <c r="B23" s="34"/>
      <c r="C23" s="6">
        <f>SUM(C24:C32)</f>
        <v>95555374.120000005</v>
      </c>
      <c r="D23" s="6">
        <f t="shared" ref="D23:G23" si="6">SUM(D24:D32)</f>
        <v>40053938.760000005</v>
      </c>
      <c r="E23" s="6">
        <f t="shared" si="6"/>
        <v>135609312.88</v>
      </c>
      <c r="F23" s="6">
        <f t="shared" si="6"/>
        <v>37507964.339999996</v>
      </c>
      <c r="G23" s="6">
        <f t="shared" si="6"/>
        <v>37327549.170000002</v>
      </c>
      <c r="H23" s="6">
        <f t="shared" si="3"/>
        <v>98101348.539999992</v>
      </c>
    </row>
    <row r="24" spans="1:8">
      <c r="A24" s="15" t="s">
        <v>101</v>
      </c>
      <c r="B24" s="16" t="s">
        <v>28</v>
      </c>
      <c r="C24" s="7">
        <v>8046913.4500000002</v>
      </c>
      <c r="D24" s="7">
        <v>843666.86</v>
      </c>
      <c r="E24" s="7">
        <f t="shared" ref="E24:E32" si="7">C24+D24</f>
        <v>8890580.3100000005</v>
      </c>
      <c r="F24" s="7">
        <v>4192515.75</v>
      </c>
      <c r="G24" s="7">
        <v>4192515.75</v>
      </c>
      <c r="H24" s="7">
        <f t="shared" si="3"/>
        <v>4698064.5600000005</v>
      </c>
    </row>
    <row r="25" spans="1:8">
      <c r="A25" s="15" t="s">
        <v>102</v>
      </c>
      <c r="B25" s="16" t="s">
        <v>29</v>
      </c>
      <c r="C25" s="7">
        <v>12425370.59</v>
      </c>
      <c r="D25" s="7">
        <v>-1958599.91</v>
      </c>
      <c r="E25" s="7">
        <f t="shared" si="7"/>
        <v>10466770.68</v>
      </c>
      <c r="F25" s="7">
        <v>4866666.3499999996</v>
      </c>
      <c r="G25" s="7">
        <v>4866666.3499999996</v>
      </c>
      <c r="H25" s="7">
        <f t="shared" si="3"/>
        <v>5600104.3300000001</v>
      </c>
    </row>
    <row r="26" spans="1:8">
      <c r="A26" s="15" t="s">
        <v>103</v>
      </c>
      <c r="B26" s="16" t="s">
        <v>30</v>
      </c>
      <c r="C26" s="7">
        <v>19882458.920000002</v>
      </c>
      <c r="D26" s="7">
        <v>17951781.390000001</v>
      </c>
      <c r="E26" s="7">
        <f t="shared" si="7"/>
        <v>37834240.310000002</v>
      </c>
      <c r="F26" s="7">
        <v>3581090.75</v>
      </c>
      <c r="G26" s="7">
        <v>3581090.75</v>
      </c>
      <c r="H26" s="7">
        <f t="shared" si="3"/>
        <v>34253149.560000002</v>
      </c>
    </row>
    <row r="27" spans="1:8">
      <c r="A27" s="15" t="s">
        <v>104</v>
      </c>
      <c r="B27" s="16" t="s">
        <v>31</v>
      </c>
      <c r="C27" s="7">
        <v>4031100</v>
      </c>
      <c r="D27" s="7">
        <v>1036057.36</v>
      </c>
      <c r="E27" s="7">
        <f t="shared" si="7"/>
        <v>5067157.3600000003</v>
      </c>
      <c r="F27" s="7">
        <v>2422824.66</v>
      </c>
      <c r="G27" s="7">
        <v>2422824.66</v>
      </c>
      <c r="H27" s="7">
        <f t="shared" si="3"/>
        <v>2644332.7000000002</v>
      </c>
    </row>
    <row r="28" spans="1:8">
      <c r="A28" s="15" t="s">
        <v>105</v>
      </c>
      <c r="B28" s="16" t="s">
        <v>32</v>
      </c>
      <c r="C28" s="7">
        <v>24255944.27</v>
      </c>
      <c r="D28" s="7">
        <v>15999848.640000001</v>
      </c>
      <c r="E28" s="7">
        <f t="shared" si="7"/>
        <v>40255792.909999996</v>
      </c>
      <c r="F28" s="7">
        <v>8349837.75</v>
      </c>
      <c r="G28" s="7">
        <v>8169422.5800000001</v>
      </c>
      <c r="H28" s="7">
        <f t="shared" si="3"/>
        <v>31905955.159999996</v>
      </c>
    </row>
    <row r="29" spans="1:8">
      <c r="A29" s="15" t="s">
        <v>106</v>
      </c>
      <c r="B29" s="16" t="s">
        <v>33</v>
      </c>
      <c r="C29" s="7">
        <v>3308600</v>
      </c>
      <c r="D29" s="7">
        <v>311567.46999999997</v>
      </c>
      <c r="E29" s="7">
        <f t="shared" si="7"/>
        <v>3620167.4699999997</v>
      </c>
      <c r="F29" s="7">
        <v>1443971.29</v>
      </c>
      <c r="G29" s="7">
        <v>1443971.29</v>
      </c>
      <c r="H29" s="7">
        <f t="shared" si="3"/>
        <v>2176196.1799999997</v>
      </c>
    </row>
    <row r="30" spans="1:8">
      <c r="A30" s="15" t="s">
        <v>107</v>
      </c>
      <c r="B30" s="16" t="s">
        <v>34</v>
      </c>
      <c r="C30" s="7">
        <v>1808400</v>
      </c>
      <c r="D30" s="7">
        <v>529309.53</v>
      </c>
      <c r="E30" s="7">
        <f t="shared" si="7"/>
        <v>2337709.5300000003</v>
      </c>
      <c r="F30" s="7">
        <v>101064.89</v>
      </c>
      <c r="G30" s="7">
        <v>101064.89</v>
      </c>
      <c r="H30" s="7">
        <f t="shared" si="3"/>
        <v>2236644.64</v>
      </c>
    </row>
    <row r="31" spans="1:8">
      <c r="A31" s="15" t="s">
        <v>108</v>
      </c>
      <c r="B31" s="16" t="s">
        <v>35</v>
      </c>
      <c r="C31" s="7">
        <v>1864130</v>
      </c>
      <c r="D31" s="7">
        <v>0</v>
      </c>
      <c r="E31" s="7">
        <f t="shared" si="7"/>
        <v>1864130</v>
      </c>
      <c r="F31" s="7">
        <v>274521.68</v>
      </c>
      <c r="G31" s="7">
        <v>274521.68</v>
      </c>
      <c r="H31" s="7">
        <f t="shared" si="3"/>
        <v>1589608.32</v>
      </c>
    </row>
    <row r="32" spans="1:8">
      <c r="A32" s="15" t="s">
        <v>109</v>
      </c>
      <c r="B32" s="16" t="s">
        <v>36</v>
      </c>
      <c r="C32" s="7">
        <v>19932456.890000001</v>
      </c>
      <c r="D32" s="7">
        <v>5340307.42</v>
      </c>
      <c r="E32" s="7">
        <f t="shared" si="7"/>
        <v>25272764.310000002</v>
      </c>
      <c r="F32" s="7">
        <v>12275471.220000001</v>
      </c>
      <c r="G32" s="7">
        <v>12275471.220000001</v>
      </c>
      <c r="H32" s="7">
        <f t="shared" si="3"/>
        <v>12997293.090000002</v>
      </c>
    </row>
    <row r="33" spans="1:8">
      <c r="A33" s="33" t="s">
        <v>37</v>
      </c>
      <c r="B33" s="34"/>
      <c r="C33" s="6">
        <f>SUM(C34:C42)</f>
        <v>9704000</v>
      </c>
      <c r="D33" s="6">
        <f t="shared" ref="D33:G33" si="8">SUM(D34:D42)</f>
        <v>-5230783</v>
      </c>
      <c r="E33" s="6">
        <f t="shared" si="8"/>
        <v>4473217</v>
      </c>
      <c r="F33" s="6">
        <f t="shared" si="8"/>
        <v>84883.4</v>
      </c>
      <c r="G33" s="6">
        <f t="shared" si="8"/>
        <v>84883.4</v>
      </c>
      <c r="H33" s="6">
        <f t="shared" si="3"/>
        <v>4388333.5999999996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9704000</v>
      </c>
      <c r="D37" s="7">
        <v>-5230783</v>
      </c>
      <c r="E37" s="7">
        <f t="shared" si="9"/>
        <v>4473217</v>
      </c>
      <c r="F37" s="7">
        <v>84883.4</v>
      </c>
      <c r="G37" s="7">
        <v>84883.4</v>
      </c>
      <c r="H37" s="7">
        <f t="shared" si="3"/>
        <v>4388333.5999999996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21121380.710000001</v>
      </c>
      <c r="D43" s="6">
        <f t="shared" ref="D43:G43" si="10">SUM(D44:D52)</f>
        <v>28699260.450000003</v>
      </c>
      <c r="E43" s="6">
        <f t="shared" si="10"/>
        <v>49820641.160000004</v>
      </c>
      <c r="F43" s="6">
        <f t="shared" si="10"/>
        <v>8997036.8800000008</v>
      </c>
      <c r="G43" s="6">
        <f t="shared" si="10"/>
        <v>8997036.8800000008</v>
      </c>
      <c r="H43" s="6">
        <f t="shared" si="3"/>
        <v>40823604.280000001</v>
      </c>
    </row>
    <row r="44" spans="1:8">
      <c r="A44" s="15" t="s">
        <v>117</v>
      </c>
      <c r="B44" s="16" t="s">
        <v>48</v>
      </c>
      <c r="C44" s="7">
        <v>16035152.720000001</v>
      </c>
      <c r="D44" s="7">
        <v>10924883.470000001</v>
      </c>
      <c r="E44" s="7">
        <f t="shared" ref="E44:E52" si="11">C44+D44</f>
        <v>26960036.190000001</v>
      </c>
      <c r="F44" s="7">
        <v>1770277.51</v>
      </c>
      <c r="G44" s="7">
        <v>1770277.51</v>
      </c>
      <c r="H44" s="7">
        <f t="shared" si="3"/>
        <v>25189758.68</v>
      </c>
    </row>
    <row r="45" spans="1:8">
      <c r="A45" s="15" t="s">
        <v>118</v>
      </c>
      <c r="B45" s="16" t="s">
        <v>49</v>
      </c>
      <c r="C45" s="7">
        <v>2520000</v>
      </c>
      <c r="D45" s="7">
        <v>14115022.98</v>
      </c>
      <c r="E45" s="7">
        <f t="shared" si="11"/>
        <v>16635022.98</v>
      </c>
      <c r="F45" s="7">
        <v>7085998.4100000001</v>
      </c>
      <c r="G45" s="7">
        <v>7085998.4100000001</v>
      </c>
      <c r="H45" s="7">
        <f t="shared" si="3"/>
        <v>9549024.5700000003</v>
      </c>
    </row>
    <row r="46" spans="1:8">
      <c r="A46" s="15" t="s">
        <v>119</v>
      </c>
      <c r="B46" s="16" t="s">
        <v>50</v>
      </c>
      <c r="C46" s="7">
        <v>335000</v>
      </c>
      <c r="D46" s="7">
        <v>853880</v>
      </c>
      <c r="E46" s="7">
        <f t="shared" si="11"/>
        <v>1188880</v>
      </c>
      <c r="F46" s="7">
        <v>40440</v>
      </c>
      <c r="G46" s="7">
        <v>40440</v>
      </c>
      <c r="H46" s="7">
        <f t="shared" si="3"/>
        <v>1148440</v>
      </c>
    </row>
    <row r="47" spans="1:8">
      <c r="A47" s="15" t="s">
        <v>120</v>
      </c>
      <c r="B47" s="16" t="s">
        <v>51</v>
      </c>
      <c r="C47" s="7">
        <v>15000</v>
      </c>
      <c r="D47" s="7">
        <v>665000</v>
      </c>
      <c r="E47" s="7">
        <f t="shared" si="11"/>
        <v>680000</v>
      </c>
      <c r="F47" s="7">
        <v>0</v>
      </c>
      <c r="G47" s="7">
        <v>0</v>
      </c>
      <c r="H47" s="7">
        <f t="shared" si="3"/>
        <v>680000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2216227.9900000002</v>
      </c>
      <c r="D49" s="7">
        <v>2140474</v>
      </c>
      <c r="E49" s="7">
        <f t="shared" si="11"/>
        <v>4356701.99</v>
      </c>
      <c r="F49" s="7">
        <v>100320.96000000001</v>
      </c>
      <c r="G49" s="7">
        <v>100320.96000000001</v>
      </c>
      <c r="H49" s="7">
        <f t="shared" si="3"/>
        <v>4256381.03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2090035.06</v>
      </c>
      <c r="E53" s="6">
        <f t="shared" si="12"/>
        <v>2090035.06</v>
      </c>
      <c r="F53" s="6">
        <f t="shared" si="12"/>
        <v>617687.86</v>
      </c>
      <c r="G53" s="6">
        <f t="shared" si="12"/>
        <v>617687.86</v>
      </c>
      <c r="H53" s="6">
        <f t="shared" si="3"/>
        <v>1472347.2000000002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2090035.06</v>
      </c>
      <c r="E55" s="7">
        <f t="shared" si="13"/>
        <v>2090035.06</v>
      </c>
      <c r="F55" s="7">
        <v>617687.86</v>
      </c>
      <c r="G55" s="7">
        <v>617687.86</v>
      </c>
      <c r="H55" s="7">
        <f t="shared" si="3"/>
        <v>1472347.2000000002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23045254.420000002</v>
      </c>
      <c r="D57" s="6">
        <f t="shared" ref="D57:G57" si="14">SUM(D58:D65)</f>
        <v>5432334.4699999997</v>
      </c>
      <c r="E57" s="6">
        <f t="shared" si="14"/>
        <v>28477588.890000001</v>
      </c>
      <c r="F57" s="6">
        <f t="shared" si="14"/>
        <v>0</v>
      </c>
      <c r="G57" s="6">
        <f t="shared" si="14"/>
        <v>0</v>
      </c>
      <c r="H57" s="6">
        <f t="shared" si="3"/>
        <v>28477588.890000001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23045254.420000002</v>
      </c>
      <c r="D65" s="7">
        <v>5432334.4699999997</v>
      </c>
      <c r="E65" s="7">
        <f t="shared" si="15"/>
        <v>28477588.890000001</v>
      </c>
      <c r="F65" s="7">
        <v>0</v>
      </c>
      <c r="G65" s="7">
        <v>0</v>
      </c>
      <c r="H65" s="7">
        <f t="shared" si="3"/>
        <v>28477588.890000001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24521751.530000001</v>
      </c>
      <c r="E79" s="8">
        <f t="shared" si="21"/>
        <v>24521751.530000001</v>
      </c>
      <c r="F79" s="8">
        <f t="shared" si="21"/>
        <v>11387411.66</v>
      </c>
      <c r="G79" s="8">
        <f t="shared" si="21"/>
        <v>11387411.66</v>
      </c>
      <c r="H79" s="8">
        <f t="shared" si="21"/>
        <v>13134339.870000001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16932290.670000002</v>
      </c>
      <c r="E98" s="8">
        <f t="shared" si="27"/>
        <v>16932290.670000002</v>
      </c>
      <c r="F98" s="8">
        <f t="shared" si="27"/>
        <v>5274254.49</v>
      </c>
      <c r="G98" s="8">
        <f t="shared" si="27"/>
        <v>5274254.49</v>
      </c>
      <c r="H98" s="8">
        <f t="shared" si="24"/>
        <v>11658036.180000002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16932290.670000002</v>
      </c>
      <c r="E103" s="7">
        <f t="shared" si="28"/>
        <v>16932290.670000002</v>
      </c>
      <c r="F103" s="9">
        <v>5274254.49</v>
      </c>
      <c r="G103" s="9">
        <v>5274254.49</v>
      </c>
      <c r="H103" s="9">
        <f t="shared" si="24"/>
        <v>11658036.180000002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7589460.8600000003</v>
      </c>
      <c r="E128" s="8">
        <f t="shared" si="33"/>
        <v>7589460.8600000003</v>
      </c>
      <c r="F128" s="8">
        <f t="shared" si="33"/>
        <v>6113157.1699999999</v>
      </c>
      <c r="G128" s="8">
        <f t="shared" si="33"/>
        <v>6113157.1699999999</v>
      </c>
      <c r="H128" s="8">
        <f t="shared" si="24"/>
        <v>1476303.6900000004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7589460.8600000003</v>
      </c>
      <c r="E130" s="7">
        <f t="shared" si="34"/>
        <v>7589460.8600000003</v>
      </c>
      <c r="F130" s="9">
        <v>6113157.1699999999</v>
      </c>
      <c r="G130" s="9">
        <v>6113157.1699999999</v>
      </c>
      <c r="H130" s="9">
        <f t="shared" si="24"/>
        <v>1476303.6900000004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1024260071.0800002</v>
      </c>
      <c r="D154" s="8">
        <f t="shared" ref="D154:H154" si="42">D4+D79</f>
        <v>98993494.25</v>
      </c>
      <c r="E154" s="8">
        <f t="shared" si="42"/>
        <v>1123253565.3299999</v>
      </c>
      <c r="F154" s="8">
        <f t="shared" si="42"/>
        <v>608527146.39999998</v>
      </c>
      <c r="G154" s="8">
        <f t="shared" si="42"/>
        <v>608073609.3499999</v>
      </c>
      <c r="H154" s="8">
        <f t="shared" si="42"/>
        <v>514726418.93000001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2020-10-28T03:41:38Z</dcterms:modified>
</cp:coreProperties>
</file>