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300"/>
  </bookViews>
  <sheets>
    <sheet name="formato 6a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84" i="1"/>
  <c r="F84" i="1"/>
  <c r="E84" i="1"/>
  <c r="D84" i="1"/>
  <c r="C84" i="1"/>
  <c r="B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G9" i="1"/>
  <c r="G159" i="1" s="1"/>
  <c r="F9" i="1"/>
  <c r="F159" i="1" s="1"/>
  <c r="E9" i="1"/>
  <c r="E159" i="1" s="1"/>
  <c r="D9" i="1"/>
  <c r="D159" i="1" s="1"/>
  <c r="C9" i="1"/>
  <c r="C159" i="1" s="1"/>
  <c r="B9" i="1"/>
  <c r="B159" i="1" s="1"/>
  <c r="A5" i="1"/>
  <c r="A2" i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<sst xmlns="http://schemas.openxmlformats.org/spreadsheetml/2006/main" count="162" uniqueCount="89">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</sst>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0" xfId="0" applyBorder="1"/>
    <xf numFmtId="0" fontId="3" fillId="3" borderId="0" xfId="0" applyFont="1" applyFill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lopez/2019/ESTADOS%20FINANCIEROS/TERCER%20TRIMESTRE%202019/DISCIPLINA%20FINANCIER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BACHILLERATO Y EDUCACION SUPERIOR EN EL ESTADO DE GUANAJUATO, Gobierno del Estado de Guanajuato (a)</v>
          </cell>
        </row>
        <row r="16">
          <cell r="C16" t="str">
            <v>Del 1 de enero al 30 de septiembre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2"/>
  <sheetViews>
    <sheetView tabSelected="1" workbookViewId="0">
      <selection activeCell="A28" sqref="A28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SISTEMA DE BACHILLERATO Y EDUCACION SUPERIOR EN EL ESTADO DE GUANAJUATO, Gobierno del Estado de Guanajuato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30 de septiembre de 2019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f>SUM(B10,B18,B28,B38,B48,B58,B62,B71,B75)</f>
        <v>962927823.28000009</v>
      </c>
      <c r="C9" s="11">
        <f t="shared" ref="C9:G9" si="0">SUM(C10,C18,C28,C38,C48,C58,C62,C71,C75)</f>
        <v>106968552.27000001</v>
      </c>
      <c r="D9" s="11">
        <f t="shared" si="0"/>
        <v>1069896375.5500002</v>
      </c>
      <c r="E9" s="11">
        <f t="shared" si="0"/>
        <v>628481013.11000013</v>
      </c>
      <c r="F9" s="11">
        <f t="shared" si="0"/>
        <v>628458924.87000012</v>
      </c>
      <c r="G9" s="11">
        <f t="shared" si="0"/>
        <v>441415362.44000006</v>
      </c>
    </row>
    <row r="10" spans="1:7" ht="15" x14ac:dyDescent="0.25">
      <c r="A10" s="12" t="s">
        <v>13</v>
      </c>
      <c r="B10" s="13">
        <f>SUM(B11:B17)</f>
        <v>758505013.09000003</v>
      </c>
      <c r="C10" s="13">
        <f t="shared" ref="C10:F10" si="1">SUM(C11:C17)</f>
        <v>53410827.410000004</v>
      </c>
      <c r="D10" s="13">
        <f t="shared" si="1"/>
        <v>811915840.5</v>
      </c>
      <c r="E10" s="13">
        <f t="shared" si="1"/>
        <v>524523688.06</v>
      </c>
      <c r="F10" s="13">
        <f t="shared" si="1"/>
        <v>524523688.06</v>
      </c>
      <c r="G10" s="13">
        <f>SUM(G11:G17)</f>
        <v>287392152.44</v>
      </c>
    </row>
    <row r="11" spans="1:7" ht="15" x14ac:dyDescent="0.25">
      <c r="A11" s="14" t="s">
        <v>14</v>
      </c>
      <c r="B11" s="13">
        <v>495522684</v>
      </c>
      <c r="C11" s="13">
        <v>22102535.609999999</v>
      </c>
      <c r="D11" s="13">
        <v>517625219.61000001</v>
      </c>
      <c r="E11" s="13">
        <v>371782729.75</v>
      </c>
      <c r="F11" s="13">
        <v>371782729.75</v>
      </c>
      <c r="G11" s="13">
        <v>145842489.86000001</v>
      </c>
    </row>
    <row r="12" spans="1:7" ht="15" x14ac:dyDescent="0.25">
      <c r="A12" s="14" t="s">
        <v>15</v>
      </c>
      <c r="B12" s="13">
        <v>180000</v>
      </c>
      <c r="C12" s="13">
        <v>13819049.84</v>
      </c>
      <c r="D12" s="13">
        <v>13999049.84</v>
      </c>
      <c r="E12" s="13">
        <v>8961073.3399999999</v>
      </c>
      <c r="F12" s="13">
        <v>8961073.3399999999</v>
      </c>
      <c r="G12" s="13">
        <v>5037976.5</v>
      </c>
    </row>
    <row r="13" spans="1:7" ht="15" x14ac:dyDescent="0.25">
      <c r="A13" s="14" t="s">
        <v>16</v>
      </c>
      <c r="B13" s="13">
        <v>64008057.259999998</v>
      </c>
      <c r="C13" s="13">
        <v>9696888.4199999999</v>
      </c>
      <c r="D13" s="13">
        <v>73704945.679999992</v>
      </c>
      <c r="E13" s="13">
        <v>9716384.3800000008</v>
      </c>
      <c r="F13" s="13">
        <v>9716384.3800000008</v>
      </c>
      <c r="G13" s="13">
        <v>63988561.29999999</v>
      </c>
    </row>
    <row r="14" spans="1:7" ht="15" x14ac:dyDescent="0.25">
      <c r="A14" s="14" t="s">
        <v>17</v>
      </c>
      <c r="B14" s="13">
        <v>116728166.83</v>
      </c>
      <c r="C14" s="13">
        <v>5465937.6100000003</v>
      </c>
      <c r="D14" s="13">
        <v>122194104.44</v>
      </c>
      <c r="E14" s="13">
        <v>82733365.310000002</v>
      </c>
      <c r="F14" s="13">
        <v>82733365.310000002</v>
      </c>
      <c r="G14" s="13">
        <v>39460739.129999995</v>
      </c>
    </row>
    <row r="15" spans="1:7" ht="15" x14ac:dyDescent="0.25">
      <c r="A15" s="14" t="s">
        <v>18</v>
      </c>
      <c r="B15" s="13">
        <v>81716105</v>
      </c>
      <c r="C15" s="13">
        <v>2026415.93</v>
      </c>
      <c r="D15" s="13">
        <v>83742520.930000007</v>
      </c>
      <c r="E15" s="13">
        <v>50839164.359999999</v>
      </c>
      <c r="F15" s="13">
        <v>50839164.359999999</v>
      </c>
      <c r="G15" s="13">
        <v>32903356.570000008</v>
      </c>
    </row>
    <row r="16" spans="1:7" ht="15" x14ac:dyDescent="0.25">
      <c r="A16" s="14" t="s">
        <v>19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15" x14ac:dyDescent="0.25">
      <c r="A17" s="14" t="s">
        <v>20</v>
      </c>
      <c r="B17" s="13">
        <v>350000</v>
      </c>
      <c r="C17" s="13">
        <v>300000</v>
      </c>
      <c r="D17" s="13">
        <v>650000</v>
      </c>
      <c r="E17" s="13">
        <v>490970.92</v>
      </c>
      <c r="F17" s="13">
        <v>490970.92</v>
      </c>
      <c r="G17" s="13">
        <v>159029.08000000002</v>
      </c>
    </row>
    <row r="18" spans="1:7" ht="15" x14ac:dyDescent="0.25">
      <c r="A18" s="12" t="s">
        <v>21</v>
      </c>
      <c r="B18" s="13">
        <f>SUM(B19:B27)</f>
        <v>37091898.5</v>
      </c>
      <c r="C18" s="13">
        <f t="shared" ref="C18:F18" si="2">SUM(C19:C27)</f>
        <v>20977506.59</v>
      </c>
      <c r="D18" s="13">
        <f t="shared" si="2"/>
        <v>58069405.090000004</v>
      </c>
      <c r="E18" s="13">
        <f t="shared" si="2"/>
        <v>26524610.010000002</v>
      </c>
      <c r="F18" s="13">
        <f t="shared" si="2"/>
        <v>26524125.030000001</v>
      </c>
      <c r="G18" s="13">
        <f>SUM(G19:G27)</f>
        <v>31544795.079999998</v>
      </c>
    </row>
    <row r="19" spans="1:7" ht="15" x14ac:dyDescent="0.25">
      <c r="A19" s="14" t="s">
        <v>22</v>
      </c>
      <c r="B19" s="13">
        <v>19675820</v>
      </c>
      <c r="C19" s="13">
        <v>19672329.079999998</v>
      </c>
      <c r="D19" s="13">
        <v>39348149.079999998</v>
      </c>
      <c r="E19" s="13">
        <v>17715161.710000001</v>
      </c>
      <c r="F19" s="13">
        <v>17715161.710000001</v>
      </c>
      <c r="G19" s="13">
        <v>21632987.369999997</v>
      </c>
    </row>
    <row r="20" spans="1:7" ht="15" x14ac:dyDescent="0.25">
      <c r="A20" s="14" t="s">
        <v>23</v>
      </c>
      <c r="B20" s="13">
        <v>5858849</v>
      </c>
      <c r="C20" s="13">
        <v>657842.65</v>
      </c>
      <c r="D20" s="13">
        <v>6516691.6500000004</v>
      </c>
      <c r="E20" s="13">
        <v>3742514.2</v>
      </c>
      <c r="F20" s="13">
        <v>3742154.2</v>
      </c>
      <c r="G20" s="13">
        <v>2774177.45</v>
      </c>
    </row>
    <row r="21" spans="1:7" ht="15" x14ac:dyDescent="0.25">
      <c r="A21" s="14" t="s">
        <v>24</v>
      </c>
      <c r="B21" s="13"/>
      <c r="C21" s="13"/>
      <c r="D21" s="13">
        <v>0</v>
      </c>
      <c r="E21" s="13"/>
      <c r="F21" s="13"/>
      <c r="G21" s="13">
        <v>0</v>
      </c>
    </row>
    <row r="22" spans="1:7" ht="15" x14ac:dyDescent="0.25">
      <c r="A22" s="14" t="s">
        <v>25</v>
      </c>
      <c r="B22" s="13">
        <v>559148</v>
      </c>
      <c r="C22" s="13">
        <v>121198.92</v>
      </c>
      <c r="D22" s="13">
        <v>680346.92</v>
      </c>
      <c r="E22" s="13">
        <v>415789</v>
      </c>
      <c r="F22" s="13">
        <v>415789</v>
      </c>
      <c r="G22" s="13">
        <v>264557.92000000004</v>
      </c>
    </row>
    <row r="23" spans="1:7" ht="15" x14ac:dyDescent="0.25">
      <c r="A23" s="14" t="s">
        <v>26</v>
      </c>
      <c r="B23" s="13">
        <v>1732206</v>
      </c>
      <c r="C23" s="13">
        <v>-117056.08</v>
      </c>
      <c r="D23" s="13">
        <v>1615149.92</v>
      </c>
      <c r="E23" s="13">
        <v>134853.37</v>
      </c>
      <c r="F23" s="13">
        <v>134853.37</v>
      </c>
      <c r="G23" s="13">
        <v>1480296.5499999998</v>
      </c>
    </row>
    <row r="24" spans="1:7" ht="15" x14ac:dyDescent="0.25">
      <c r="A24" s="14" t="s">
        <v>27</v>
      </c>
      <c r="B24" s="13">
        <v>4265561.5</v>
      </c>
      <c r="C24" s="13">
        <v>0</v>
      </c>
      <c r="D24" s="13">
        <v>4265561.5</v>
      </c>
      <c r="E24" s="13">
        <v>2149730.98</v>
      </c>
      <c r="F24" s="13">
        <v>2149730.98</v>
      </c>
      <c r="G24" s="13">
        <v>2115830.52</v>
      </c>
    </row>
    <row r="25" spans="1:7" ht="15" x14ac:dyDescent="0.25">
      <c r="A25" s="14" t="s">
        <v>28</v>
      </c>
      <c r="B25" s="13">
        <v>2891274</v>
      </c>
      <c r="C25" s="13">
        <v>-868877</v>
      </c>
      <c r="D25" s="13">
        <v>2022397</v>
      </c>
      <c r="E25" s="13">
        <v>725148.27</v>
      </c>
      <c r="F25" s="13">
        <v>725148.27</v>
      </c>
      <c r="G25" s="13">
        <v>1297248.73</v>
      </c>
    </row>
    <row r="26" spans="1:7" ht="15" x14ac:dyDescent="0.25">
      <c r="A26" s="14" t="s">
        <v>29</v>
      </c>
      <c r="B26" s="13"/>
      <c r="C26" s="13"/>
      <c r="D26" s="13">
        <v>0</v>
      </c>
      <c r="E26" s="13"/>
      <c r="F26" s="13"/>
      <c r="G26" s="13">
        <v>0</v>
      </c>
    </row>
    <row r="27" spans="1:7" ht="15" x14ac:dyDescent="0.25">
      <c r="A27" s="14" t="s">
        <v>30</v>
      </c>
      <c r="B27" s="13">
        <v>2109040</v>
      </c>
      <c r="C27" s="13">
        <v>1512069.02</v>
      </c>
      <c r="D27" s="13">
        <v>3621109.02</v>
      </c>
      <c r="E27" s="13">
        <v>1641412.48</v>
      </c>
      <c r="F27" s="13">
        <v>1641287.5</v>
      </c>
      <c r="G27" s="13">
        <v>1979696.54</v>
      </c>
    </row>
    <row r="28" spans="1:7" ht="15" x14ac:dyDescent="0.25">
      <c r="A28" s="12" t="s">
        <v>31</v>
      </c>
      <c r="B28" s="13">
        <f>SUM(B29:B37)</f>
        <v>107249890.11</v>
      </c>
      <c r="C28" s="13">
        <f t="shared" ref="C28:G28" si="3">SUM(C29:C37)</f>
        <v>32179770.23</v>
      </c>
      <c r="D28" s="13">
        <f t="shared" si="3"/>
        <v>139429660.34</v>
      </c>
      <c r="E28" s="13">
        <f t="shared" si="3"/>
        <v>64032705.969999999</v>
      </c>
      <c r="F28" s="13">
        <f t="shared" si="3"/>
        <v>64011102.710000001</v>
      </c>
      <c r="G28" s="13">
        <f t="shared" si="3"/>
        <v>75396954.370000005</v>
      </c>
    </row>
    <row r="29" spans="1:7" ht="15" x14ac:dyDescent="0.25">
      <c r="A29" s="14" t="s">
        <v>32</v>
      </c>
      <c r="B29" s="13">
        <v>8452245.5999999996</v>
      </c>
      <c r="C29" s="13">
        <v>-246412.08</v>
      </c>
      <c r="D29" s="13">
        <v>8205833.5199999996</v>
      </c>
      <c r="E29" s="13">
        <v>4512980.12</v>
      </c>
      <c r="F29" s="13">
        <v>4512980.12</v>
      </c>
      <c r="G29" s="13">
        <v>3692853.3999999994</v>
      </c>
    </row>
    <row r="30" spans="1:7" ht="15" x14ac:dyDescent="0.25">
      <c r="A30" s="14" t="s">
        <v>33</v>
      </c>
      <c r="B30" s="13">
        <v>12261768</v>
      </c>
      <c r="C30" s="13">
        <v>1667029.61</v>
      </c>
      <c r="D30" s="13">
        <v>13928797.609999999</v>
      </c>
      <c r="E30" s="13">
        <v>7480003.25</v>
      </c>
      <c r="F30" s="13">
        <v>7480003.25</v>
      </c>
      <c r="G30" s="13">
        <v>6448794.3599999994</v>
      </c>
    </row>
    <row r="31" spans="1:7" ht="15" x14ac:dyDescent="0.25">
      <c r="A31" s="14" t="s">
        <v>34</v>
      </c>
      <c r="B31" s="13">
        <v>44835960</v>
      </c>
      <c r="C31" s="13">
        <v>-14515003.33</v>
      </c>
      <c r="D31" s="13">
        <v>30320956.670000002</v>
      </c>
      <c r="E31" s="13">
        <v>17413678.800000001</v>
      </c>
      <c r="F31" s="13">
        <v>17413678.800000001</v>
      </c>
      <c r="G31" s="13">
        <v>12907277.870000001</v>
      </c>
    </row>
    <row r="32" spans="1:7" ht="15" x14ac:dyDescent="0.25">
      <c r="A32" s="14" t="s">
        <v>35</v>
      </c>
      <c r="B32" s="13">
        <v>3507640</v>
      </c>
      <c r="C32" s="13">
        <v>57073</v>
      </c>
      <c r="D32" s="13">
        <v>3564713</v>
      </c>
      <c r="E32" s="13">
        <v>1774316.33</v>
      </c>
      <c r="F32" s="13">
        <v>1774316.33</v>
      </c>
      <c r="G32" s="13">
        <v>1790396.67</v>
      </c>
    </row>
    <row r="33" spans="1:7" ht="15" x14ac:dyDescent="0.25">
      <c r="A33" s="14" t="s">
        <v>36</v>
      </c>
      <c r="B33" s="13">
        <v>13764121.9</v>
      </c>
      <c r="C33" s="13">
        <v>29180687.23</v>
      </c>
      <c r="D33" s="13">
        <v>42944809.130000003</v>
      </c>
      <c r="E33" s="13">
        <v>16570793.25</v>
      </c>
      <c r="F33" s="13">
        <v>16549189.99</v>
      </c>
      <c r="G33" s="13">
        <v>26374015.880000003</v>
      </c>
    </row>
    <row r="34" spans="1:7" ht="15" x14ac:dyDescent="0.25">
      <c r="A34" s="14" t="s">
        <v>37</v>
      </c>
      <c r="B34" s="13">
        <v>3606823</v>
      </c>
      <c r="C34" s="13">
        <v>70000</v>
      </c>
      <c r="D34" s="13">
        <v>3676823</v>
      </c>
      <c r="E34" s="13">
        <v>1575785.65</v>
      </c>
      <c r="F34" s="13">
        <v>1575785.65</v>
      </c>
      <c r="G34" s="13">
        <v>2101037.35</v>
      </c>
    </row>
    <row r="35" spans="1:7" ht="15" x14ac:dyDescent="0.25">
      <c r="A35" s="14" t="s">
        <v>38</v>
      </c>
      <c r="B35" s="13">
        <v>1770400</v>
      </c>
      <c r="C35" s="13">
        <v>1002765</v>
      </c>
      <c r="D35" s="13">
        <v>2773165</v>
      </c>
      <c r="E35" s="13">
        <v>816431.71</v>
      </c>
      <c r="F35" s="13">
        <v>816431.71</v>
      </c>
      <c r="G35" s="13">
        <v>1956733.29</v>
      </c>
    </row>
    <row r="36" spans="1:7" ht="15" x14ac:dyDescent="0.25">
      <c r="A36" s="14" t="s">
        <v>39</v>
      </c>
      <c r="B36" s="13">
        <v>2135590</v>
      </c>
      <c r="C36" s="13">
        <v>-166617.38</v>
      </c>
      <c r="D36" s="13">
        <v>1968972.62</v>
      </c>
      <c r="E36" s="13">
        <v>834953.37</v>
      </c>
      <c r="F36" s="13">
        <v>834953.37</v>
      </c>
      <c r="G36" s="13">
        <v>1134019.25</v>
      </c>
    </row>
    <row r="37" spans="1:7" ht="15" x14ac:dyDescent="0.25">
      <c r="A37" s="14" t="s">
        <v>40</v>
      </c>
      <c r="B37" s="13">
        <v>16915341.609999999</v>
      </c>
      <c r="C37" s="13">
        <v>15130248.18</v>
      </c>
      <c r="D37" s="13">
        <v>32045589.789999999</v>
      </c>
      <c r="E37" s="13">
        <v>13053763.49</v>
      </c>
      <c r="F37" s="13">
        <v>13053763.49</v>
      </c>
      <c r="G37" s="13">
        <v>18991826.299999997</v>
      </c>
    </row>
    <row r="38" spans="1:7" ht="15" x14ac:dyDescent="0.25">
      <c r="A38" s="12" t="s">
        <v>41</v>
      </c>
      <c r="B38" s="13">
        <f>SUM(B39:B47)</f>
        <v>6240645</v>
      </c>
      <c r="C38" s="13">
        <f t="shared" ref="C38:G38" si="4">SUM(C39:C47)</f>
        <v>1479889.07</v>
      </c>
      <c r="D38" s="13">
        <f t="shared" si="4"/>
        <v>7720534.0700000003</v>
      </c>
      <c r="E38" s="13">
        <f t="shared" si="4"/>
        <v>3376949.57</v>
      </c>
      <c r="F38" s="13">
        <f t="shared" si="4"/>
        <v>3376949.57</v>
      </c>
      <c r="G38" s="13">
        <f t="shared" si="4"/>
        <v>4343584.5</v>
      </c>
    </row>
    <row r="39" spans="1:7" ht="15" x14ac:dyDescent="0.25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ht="15" x14ac:dyDescent="0.25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ht="15" x14ac:dyDescent="0.25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ht="15" x14ac:dyDescent="0.25">
      <c r="A42" s="14" t="s">
        <v>45</v>
      </c>
      <c r="B42" s="13">
        <v>6240645</v>
      </c>
      <c r="C42" s="13">
        <v>1479889.07</v>
      </c>
      <c r="D42" s="13">
        <v>7720534.0700000003</v>
      </c>
      <c r="E42" s="13">
        <v>3376949.57</v>
      </c>
      <c r="F42" s="13">
        <v>3376949.57</v>
      </c>
      <c r="G42" s="13">
        <v>4343584.5</v>
      </c>
    </row>
    <row r="43" spans="1:7" ht="15" x14ac:dyDescent="0.25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 ht="15" x14ac:dyDescent="0.25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ht="15" x14ac:dyDescent="0.25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ht="15" x14ac:dyDescent="0.25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ht="15" x14ac:dyDescent="0.25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 ht="15" x14ac:dyDescent="0.25">
      <c r="A48" s="12" t="s">
        <v>51</v>
      </c>
      <c r="B48" s="13">
        <f>SUM(B49:B57)</f>
        <v>9829667</v>
      </c>
      <c r="C48" s="13">
        <f t="shared" ref="C48:G48" si="5">SUM(C49:C57)</f>
        <v>35926463.32</v>
      </c>
      <c r="D48" s="13">
        <f t="shared" si="5"/>
        <v>45756130.32</v>
      </c>
      <c r="E48" s="13">
        <f t="shared" si="5"/>
        <v>8817784.8599999994</v>
      </c>
      <c r="F48" s="13">
        <f t="shared" si="5"/>
        <v>8817784.8599999994</v>
      </c>
      <c r="G48" s="13">
        <f t="shared" si="5"/>
        <v>36938345.460000008</v>
      </c>
    </row>
    <row r="49" spans="1:7" ht="15" x14ac:dyDescent="0.25">
      <c r="A49" s="14" t="s">
        <v>52</v>
      </c>
      <c r="B49" s="13">
        <v>5665909</v>
      </c>
      <c r="C49" s="13">
        <v>18303018.420000002</v>
      </c>
      <c r="D49" s="13">
        <v>23968927.420000002</v>
      </c>
      <c r="E49" s="13">
        <v>5422702.8499999996</v>
      </c>
      <c r="F49" s="13">
        <v>5422702.8499999996</v>
      </c>
      <c r="G49" s="13">
        <v>18546224.57</v>
      </c>
    </row>
    <row r="50" spans="1:7" ht="15" x14ac:dyDescent="0.25">
      <c r="A50" s="14" t="s">
        <v>53</v>
      </c>
      <c r="B50" s="13">
        <v>3159481</v>
      </c>
      <c r="C50" s="13">
        <v>14978924.800000001</v>
      </c>
      <c r="D50" s="13">
        <v>18138405.800000001</v>
      </c>
      <c r="E50" s="13">
        <v>1401930</v>
      </c>
      <c r="F50" s="13">
        <v>1401930</v>
      </c>
      <c r="G50" s="13">
        <v>16736475.800000001</v>
      </c>
    </row>
    <row r="51" spans="1:7" ht="15" x14ac:dyDescent="0.25">
      <c r="A51" s="14" t="s">
        <v>54</v>
      </c>
      <c r="B51" s="13">
        <v>85000</v>
      </c>
      <c r="C51" s="13">
        <v>453792</v>
      </c>
      <c r="D51" s="13">
        <v>538792</v>
      </c>
      <c r="E51" s="13">
        <v>453792</v>
      </c>
      <c r="F51" s="13">
        <v>453792</v>
      </c>
      <c r="G51" s="13">
        <v>85000</v>
      </c>
    </row>
    <row r="52" spans="1:7" ht="15" x14ac:dyDescent="0.25">
      <c r="A52" s="14" t="s">
        <v>55</v>
      </c>
      <c r="B52" s="13"/>
      <c r="C52" s="13"/>
      <c r="D52" s="13">
        <v>0</v>
      </c>
      <c r="E52" s="13"/>
      <c r="F52" s="13"/>
      <c r="G52" s="13">
        <v>0</v>
      </c>
    </row>
    <row r="53" spans="1:7" ht="15" x14ac:dyDescent="0.25">
      <c r="A53" s="14" t="s">
        <v>56</v>
      </c>
      <c r="B53" s="13"/>
      <c r="C53" s="13"/>
      <c r="D53" s="13">
        <v>0</v>
      </c>
      <c r="E53" s="13"/>
      <c r="F53" s="13"/>
      <c r="G53" s="13">
        <v>0</v>
      </c>
    </row>
    <row r="54" spans="1:7" ht="15" x14ac:dyDescent="0.25">
      <c r="A54" s="14" t="s">
        <v>57</v>
      </c>
      <c r="B54" s="13">
        <v>919277</v>
      </c>
      <c r="C54" s="13">
        <v>2190728.1</v>
      </c>
      <c r="D54" s="13">
        <v>3110005.1</v>
      </c>
      <c r="E54" s="13">
        <v>1539360.01</v>
      </c>
      <c r="F54" s="13">
        <v>1539360.01</v>
      </c>
      <c r="G54" s="13">
        <v>1570645.09</v>
      </c>
    </row>
    <row r="55" spans="1:7" ht="15" x14ac:dyDescent="0.25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 ht="15" x14ac:dyDescent="0.25">
      <c r="A56" s="14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1:7" ht="15" x14ac:dyDescent="0.25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 ht="15" x14ac:dyDescent="0.25">
      <c r="A58" s="12" t="s">
        <v>61</v>
      </c>
      <c r="B58" s="13">
        <f>SUM(B59:B61)</f>
        <v>0</v>
      </c>
      <c r="C58" s="13">
        <f t="shared" ref="C58:G58" si="6">SUM(C59:C61)</f>
        <v>1569164.25</v>
      </c>
      <c r="D58" s="13">
        <f t="shared" si="6"/>
        <v>1569164.25</v>
      </c>
      <c r="E58" s="13">
        <f t="shared" si="6"/>
        <v>1205274.6399999999</v>
      </c>
      <c r="F58" s="13">
        <f t="shared" si="6"/>
        <v>1205274.6399999999</v>
      </c>
      <c r="G58" s="13">
        <f t="shared" si="6"/>
        <v>363889.6100000001</v>
      </c>
    </row>
    <row r="59" spans="1:7" ht="15" x14ac:dyDescent="0.25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ht="15" x14ac:dyDescent="0.25">
      <c r="A60" s="14" t="s">
        <v>63</v>
      </c>
      <c r="B60" s="13">
        <v>0</v>
      </c>
      <c r="C60" s="13">
        <v>1569164.25</v>
      </c>
      <c r="D60" s="13">
        <v>1569164.25</v>
      </c>
      <c r="E60" s="13">
        <v>1205274.6399999999</v>
      </c>
      <c r="F60" s="13">
        <v>1205274.6399999999</v>
      </c>
      <c r="G60" s="13">
        <v>363889.6100000001</v>
      </c>
    </row>
    <row r="61" spans="1:7" ht="15" x14ac:dyDescent="0.25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 ht="15" x14ac:dyDescent="0.25">
      <c r="A62" s="12" t="s">
        <v>65</v>
      </c>
      <c r="B62" s="13">
        <f>SUM(B63:B67,B69:B70)</f>
        <v>44010709.579999998</v>
      </c>
      <c r="C62" s="13">
        <f t="shared" ref="C62:G62" si="7">SUM(C63:C67,C69:C70)</f>
        <v>-38575068.600000001</v>
      </c>
      <c r="D62" s="13">
        <f t="shared" si="7"/>
        <v>5435640.9799999967</v>
      </c>
      <c r="E62" s="13">
        <f t="shared" si="7"/>
        <v>0</v>
      </c>
      <c r="F62" s="13">
        <f t="shared" si="7"/>
        <v>0</v>
      </c>
      <c r="G62" s="13">
        <f t="shared" si="7"/>
        <v>5435640.9799999967</v>
      </c>
    </row>
    <row r="63" spans="1:7" ht="15" x14ac:dyDescent="0.25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 ht="15" x14ac:dyDescent="0.25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 ht="15" x14ac:dyDescent="0.25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 ht="15" x14ac:dyDescent="0.25">
      <c r="A66" s="14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ht="15" x14ac:dyDescent="0.25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ht="15" x14ac:dyDescent="0.25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ht="15" x14ac:dyDescent="0.25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 ht="15" x14ac:dyDescent="0.25">
      <c r="A70" s="14" t="s">
        <v>73</v>
      </c>
      <c r="B70" s="13">
        <v>44010709.579999998</v>
      </c>
      <c r="C70" s="13">
        <v>-38575068.600000001</v>
      </c>
      <c r="D70" s="13">
        <v>5435640.9799999967</v>
      </c>
      <c r="E70" s="13">
        <v>0</v>
      </c>
      <c r="F70" s="13">
        <v>0</v>
      </c>
      <c r="G70" s="13">
        <v>5435640.9799999967</v>
      </c>
    </row>
    <row r="71" spans="1:7" ht="15" x14ac:dyDescent="0.25">
      <c r="A71" s="12" t="s">
        <v>74</v>
      </c>
      <c r="B71" s="13">
        <f>SUM(B72:B74)</f>
        <v>0</v>
      </c>
      <c r="C71" s="13">
        <f t="shared" ref="C71:G71" si="8">SUM(C72:C74)</f>
        <v>0</v>
      </c>
      <c r="D71" s="13">
        <f t="shared" si="8"/>
        <v>0</v>
      </c>
      <c r="E71" s="13">
        <f t="shared" si="8"/>
        <v>0</v>
      </c>
      <c r="F71" s="13">
        <f t="shared" si="8"/>
        <v>0</v>
      </c>
      <c r="G71" s="13">
        <f t="shared" si="8"/>
        <v>0</v>
      </c>
    </row>
    <row r="72" spans="1:7" ht="15" x14ac:dyDescent="0.25">
      <c r="A72" s="14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7" ht="15" x14ac:dyDescent="0.25">
      <c r="A73" s="14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ht="15" x14ac:dyDescent="0.25">
      <c r="A74" s="14" t="s">
        <v>77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1:7" ht="15" x14ac:dyDescent="0.25">
      <c r="A75" s="12" t="s">
        <v>78</v>
      </c>
      <c r="B75" s="13">
        <f>SUM(B76:B82)</f>
        <v>0</v>
      </c>
      <c r="C75" s="13">
        <f t="shared" ref="C75:G75" si="9">SUM(C76:C82)</f>
        <v>0</v>
      </c>
      <c r="D75" s="13">
        <f t="shared" si="9"/>
        <v>0</v>
      </c>
      <c r="E75" s="13">
        <f t="shared" si="9"/>
        <v>0</v>
      </c>
      <c r="F75" s="13">
        <f t="shared" si="9"/>
        <v>0</v>
      </c>
      <c r="G75" s="13">
        <f t="shared" si="9"/>
        <v>0</v>
      </c>
    </row>
    <row r="76" spans="1:7" ht="15" x14ac:dyDescent="0.25">
      <c r="A76" s="14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1:7" ht="15" x14ac:dyDescent="0.25">
      <c r="A77" s="14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1:7" ht="15" x14ac:dyDescent="0.25">
      <c r="A78" s="14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1:7" ht="15" x14ac:dyDescent="0.25">
      <c r="A79" s="14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 ht="15" x14ac:dyDescent="0.25">
      <c r="A80" s="14" t="s">
        <v>83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 ht="15" x14ac:dyDescent="0.25">
      <c r="A81" s="14" t="s">
        <v>84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ht="15" x14ac:dyDescent="0.25">
      <c r="A82" s="14" t="s">
        <v>85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ht="15" x14ac:dyDescent="0.25">
      <c r="A83" s="15"/>
      <c r="B83" s="16"/>
      <c r="C83" s="16"/>
      <c r="D83" s="16"/>
      <c r="E83" s="16"/>
      <c r="F83" s="16"/>
      <c r="G83" s="16"/>
    </row>
    <row r="84" spans="1:7" ht="15" x14ac:dyDescent="0.25">
      <c r="A84" s="17" t="s">
        <v>86</v>
      </c>
      <c r="B84" s="11">
        <f>SUM(B85,B93,B103,B113,B123,B133,B137,B146,B150)</f>
        <v>0</v>
      </c>
      <c r="C84" s="11">
        <f t="shared" ref="C84:G84" si="10">SUM(C85,C93,C103,C113,C123,C133,C137,C146,C150)</f>
        <v>25225557.310000002</v>
      </c>
      <c r="D84" s="11">
        <f t="shared" si="10"/>
        <v>25225557.310000002</v>
      </c>
      <c r="E84" s="11">
        <f>SUM(E85,E93,E103,E113,E123,E133,E137,E146,E150)</f>
        <v>5718910.0699999994</v>
      </c>
      <c r="F84" s="11">
        <f t="shared" si="10"/>
        <v>5718910.0699999994</v>
      </c>
      <c r="G84" s="11">
        <f t="shared" si="10"/>
        <v>19506647.240000002</v>
      </c>
    </row>
    <row r="85" spans="1:7" ht="15" x14ac:dyDescent="0.25">
      <c r="A85" s="12" t="s">
        <v>13</v>
      </c>
      <c r="B85" s="13">
        <f>SUM(B86:B92)</f>
        <v>0</v>
      </c>
      <c r="C85" s="13">
        <f t="shared" ref="C85:G85" si="11">SUM(C86:C92)</f>
        <v>529848.42999999993</v>
      </c>
      <c r="D85" s="13">
        <f t="shared" si="11"/>
        <v>529848.42999999993</v>
      </c>
      <c r="E85" s="13">
        <f t="shared" si="11"/>
        <v>529848.42999999993</v>
      </c>
      <c r="F85" s="13">
        <f t="shared" si="11"/>
        <v>529848.42999999993</v>
      </c>
      <c r="G85" s="13">
        <f t="shared" si="11"/>
        <v>0</v>
      </c>
    </row>
    <row r="86" spans="1:7" ht="15" x14ac:dyDescent="0.25">
      <c r="A86" s="14" t="s">
        <v>14</v>
      </c>
      <c r="B86" s="13">
        <v>0</v>
      </c>
      <c r="C86" s="13"/>
      <c r="D86" s="13"/>
      <c r="E86" s="13"/>
      <c r="F86" s="13"/>
      <c r="G86" s="13">
        <v>0</v>
      </c>
    </row>
    <row r="87" spans="1:7" ht="15" x14ac:dyDescent="0.25">
      <c r="A87" s="14" t="s">
        <v>15</v>
      </c>
      <c r="B87" s="13">
        <v>0</v>
      </c>
      <c r="C87" s="13"/>
      <c r="D87" s="13"/>
      <c r="E87" s="13"/>
      <c r="F87" s="13"/>
      <c r="G87" s="13">
        <v>0</v>
      </c>
    </row>
    <row r="88" spans="1:7" ht="15" x14ac:dyDescent="0.25">
      <c r="A88" s="14" t="s">
        <v>16</v>
      </c>
      <c r="B88" s="13">
        <v>0</v>
      </c>
      <c r="C88" s="13">
        <v>356149.43</v>
      </c>
      <c r="D88" s="13">
        <v>356149.43</v>
      </c>
      <c r="E88" s="13">
        <v>356149.43</v>
      </c>
      <c r="F88" s="13">
        <v>356149.43</v>
      </c>
      <c r="G88" s="13">
        <v>0</v>
      </c>
    </row>
    <row r="89" spans="1:7" ht="15" x14ac:dyDescent="0.25">
      <c r="A89" s="14" t="s">
        <v>17</v>
      </c>
      <c r="B89" s="13">
        <v>0</v>
      </c>
      <c r="C89" s="13">
        <v>173699</v>
      </c>
      <c r="D89" s="13">
        <v>173699</v>
      </c>
      <c r="E89" s="13">
        <v>173699</v>
      </c>
      <c r="F89" s="13">
        <v>173699</v>
      </c>
      <c r="G89" s="13">
        <v>0</v>
      </c>
    </row>
    <row r="90" spans="1:7" ht="15" x14ac:dyDescent="0.25">
      <c r="A90" s="14" t="s">
        <v>18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</row>
    <row r="91" spans="1:7" ht="15" x14ac:dyDescent="0.25">
      <c r="A91" s="14" t="s">
        <v>19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</row>
    <row r="92" spans="1:7" ht="15" x14ac:dyDescent="0.25">
      <c r="A92" s="14" t="s">
        <v>20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ht="15" x14ac:dyDescent="0.25">
      <c r="A93" s="12" t="s">
        <v>21</v>
      </c>
      <c r="B93" s="13">
        <f>SUM(B94:B102)</f>
        <v>0</v>
      </c>
      <c r="C93" s="13">
        <f t="shared" ref="C93:G93" si="12">SUM(C94:C102)</f>
        <v>0</v>
      </c>
      <c r="D93" s="13">
        <f t="shared" si="12"/>
        <v>0</v>
      </c>
      <c r="E93" s="13">
        <f t="shared" si="12"/>
        <v>0</v>
      </c>
      <c r="F93" s="13">
        <f t="shared" si="12"/>
        <v>0</v>
      </c>
      <c r="G93" s="13">
        <f t="shared" si="12"/>
        <v>0</v>
      </c>
    </row>
    <row r="94" spans="1:7" ht="15" x14ac:dyDescent="0.25">
      <c r="A94" s="14" t="s">
        <v>22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</row>
    <row r="95" spans="1:7" ht="15" x14ac:dyDescent="0.25">
      <c r="A95" s="14" t="s">
        <v>23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</row>
    <row r="96" spans="1:7" ht="15" x14ac:dyDescent="0.25">
      <c r="A96" s="14" t="s">
        <v>24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</row>
    <row r="97" spans="1:7" ht="15" x14ac:dyDescent="0.25">
      <c r="A97" s="14" t="s">
        <v>25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</row>
    <row r="98" spans="1:7" ht="15" x14ac:dyDescent="0.25">
      <c r="A98" s="18" t="s">
        <v>26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</row>
    <row r="99" spans="1:7" ht="15" x14ac:dyDescent="0.25">
      <c r="A99" s="14" t="s">
        <v>27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</row>
    <row r="100" spans="1:7" ht="15" x14ac:dyDescent="0.25">
      <c r="A100" s="14" t="s">
        <v>28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</row>
    <row r="101" spans="1:7" ht="15" x14ac:dyDescent="0.25">
      <c r="A101" s="14" t="s">
        <v>29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</row>
    <row r="102" spans="1:7" ht="15" x14ac:dyDescent="0.25">
      <c r="A102" s="14" t="s">
        <v>30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</row>
    <row r="103" spans="1:7" ht="15" x14ac:dyDescent="0.25">
      <c r="A103" s="12" t="s">
        <v>31</v>
      </c>
      <c r="B103" s="13">
        <f>SUM(B104:B112)</f>
        <v>0</v>
      </c>
      <c r="C103" s="13">
        <f>SUM(C104:C112)</f>
        <v>11534382.5</v>
      </c>
      <c r="D103" s="13">
        <f t="shared" ref="D103:G103" si="13">SUM(D104:D112)</f>
        <v>11534382.5</v>
      </c>
      <c r="E103" s="13">
        <f t="shared" si="13"/>
        <v>3144715.42</v>
      </c>
      <c r="F103" s="13">
        <f t="shared" si="13"/>
        <v>3144715.42</v>
      </c>
      <c r="G103" s="13">
        <f t="shared" si="13"/>
        <v>8389667.0800000001</v>
      </c>
    </row>
    <row r="104" spans="1:7" ht="15" x14ac:dyDescent="0.25">
      <c r="A104" s="14" t="s">
        <v>32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1:7" ht="15" x14ac:dyDescent="0.25">
      <c r="A105" s="14" t="s">
        <v>33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</row>
    <row r="106" spans="1:7" ht="15" x14ac:dyDescent="0.25">
      <c r="A106" s="14" t="s">
        <v>34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</row>
    <row r="107" spans="1:7" ht="15" x14ac:dyDescent="0.25">
      <c r="A107" s="14" t="s">
        <v>35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</row>
    <row r="108" spans="1:7" ht="15" x14ac:dyDescent="0.25">
      <c r="A108" s="14" t="s">
        <v>36</v>
      </c>
      <c r="B108" s="13">
        <v>0</v>
      </c>
      <c r="C108" s="13">
        <v>11534382.5</v>
      </c>
      <c r="D108" s="13">
        <v>11534382.5</v>
      </c>
      <c r="E108" s="13">
        <v>3144715.42</v>
      </c>
      <c r="F108" s="13">
        <v>3144715.42</v>
      </c>
      <c r="G108" s="13">
        <v>8389667.0800000001</v>
      </c>
    </row>
    <row r="109" spans="1:7" ht="15" x14ac:dyDescent="0.25">
      <c r="A109" s="14" t="s">
        <v>37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</row>
    <row r="110" spans="1:7" ht="15" x14ac:dyDescent="0.25">
      <c r="A110" s="14" t="s">
        <v>38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1:7" ht="15" x14ac:dyDescent="0.25">
      <c r="A111" s="14" t="s">
        <v>39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</row>
    <row r="112" spans="1:7" ht="15" x14ac:dyDescent="0.25">
      <c r="A112" s="14" t="s">
        <v>40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</row>
    <row r="113" spans="1:7" ht="15" x14ac:dyDescent="0.25">
      <c r="A113" s="12" t="s">
        <v>41</v>
      </c>
      <c r="B113" s="13">
        <f>SUM(B114:B122)</f>
        <v>0</v>
      </c>
      <c r="C113" s="13">
        <f t="shared" ref="C113:G113" si="14">SUM(C114:C122)</f>
        <v>0</v>
      </c>
      <c r="D113" s="13">
        <f t="shared" si="14"/>
        <v>0</v>
      </c>
      <c r="E113" s="13">
        <f t="shared" si="14"/>
        <v>0</v>
      </c>
      <c r="F113" s="13">
        <f t="shared" si="14"/>
        <v>0</v>
      </c>
      <c r="G113" s="13">
        <f t="shared" si="14"/>
        <v>0</v>
      </c>
    </row>
    <row r="114" spans="1:7" ht="15" x14ac:dyDescent="0.25">
      <c r="A114" s="14" t="s">
        <v>42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 ht="15" x14ac:dyDescent="0.25">
      <c r="A115" s="14" t="s">
        <v>43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</row>
    <row r="116" spans="1:7" ht="15" x14ac:dyDescent="0.25">
      <c r="A116" s="14" t="s">
        <v>44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</row>
    <row r="117" spans="1:7" ht="15" x14ac:dyDescent="0.25">
      <c r="A117" s="14" t="s">
        <v>45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</row>
    <row r="118" spans="1:7" ht="15" x14ac:dyDescent="0.25">
      <c r="A118" s="14" t="s">
        <v>46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7" ht="15" x14ac:dyDescent="0.25">
      <c r="A119" s="14" t="s">
        <v>47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</row>
    <row r="120" spans="1:7" ht="15" x14ac:dyDescent="0.25">
      <c r="A120" s="14" t="s">
        <v>48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</row>
    <row r="121" spans="1:7" ht="15" x14ac:dyDescent="0.25">
      <c r="A121" s="14" t="s">
        <v>49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</row>
    <row r="122" spans="1:7" ht="15" x14ac:dyDescent="0.25">
      <c r="A122" s="14" t="s">
        <v>50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</row>
    <row r="123" spans="1:7" ht="15" x14ac:dyDescent="0.25">
      <c r="A123" s="12" t="s">
        <v>51</v>
      </c>
      <c r="B123" s="13">
        <f>SUM(B124:B132)</f>
        <v>0</v>
      </c>
      <c r="C123" s="13">
        <f t="shared" ref="C123:G123" si="15">SUM(C124:C132)</f>
        <v>0</v>
      </c>
      <c r="D123" s="13">
        <f t="shared" si="15"/>
        <v>0</v>
      </c>
      <c r="E123" s="13">
        <f t="shared" si="15"/>
        <v>0</v>
      </c>
      <c r="F123" s="13">
        <f t="shared" si="15"/>
        <v>0</v>
      </c>
      <c r="G123" s="13">
        <f t="shared" si="15"/>
        <v>0</v>
      </c>
    </row>
    <row r="124" spans="1:7" ht="15" x14ac:dyDescent="0.25">
      <c r="A124" s="14" t="s">
        <v>52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</row>
    <row r="125" spans="1:7" ht="15" x14ac:dyDescent="0.25">
      <c r="A125" s="14" t="s">
        <v>53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</row>
    <row r="126" spans="1:7" ht="15" x14ac:dyDescent="0.25">
      <c r="A126" s="14" t="s">
        <v>54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</row>
    <row r="127" spans="1:7" ht="15" x14ac:dyDescent="0.25">
      <c r="A127" s="14" t="s">
        <v>55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</row>
    <row r="128" spans="1:7" ht="15" x14ac:dyDescent="0.25">
      <c r="A128" s="14" t="s">
        <v>56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 ht="15" x14ac:dyDescent="0.25">
      <c r="A129" s="14" t="s">
        <v>57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</row>
    <row r="130" spans="1:7" ht="15" x14ac:dyDescent="0.25">
      <c r="A130" s="14" t="s">
        <v>58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</row>
    <row r="131" spans="1:7" ht="15" x14ac:dyDescent="0.25">
      <c r="A131" s="14" t="s">
        <v>59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</row>
    <row r="132" spans="1:7" ht="15" x14ac:dyDescent="0.25">
      <c r="A132" s="14" t="s">
        <v>60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 ht="15" x14ac:dyDescent="0.25">
      <c r="A133" s="12" t="s">
        <v>61</v>
      </c>
      <c r="B133" s="13">
        <f>SUM(B134:B136)</f>
        <v>0</v>
      </c>
      <c r="C133" s="13">
        <f t="shared" ref="C133:G133" si="16">SUM(C134:C136)</f>
        <v>13161326.380000001</v>
      </c>
      <c r="D133" s="13">
        <f t="shared" si="16"/>
        <v>13161326.380000001</v>
      </c>
      <c r="E133" s="13">
        <f t="shared" si="16"/>
        <v>2044346.22</v>
      </c>
      <c r="F133" s="13">
        <f t="shared" si="16"/>
        <v>2044346.22</v>
      </c>
      <c r="G133" s="13">
        <f t="shared" si="16"/>
        <v>11116980.16</v>
      </c>
    </row>
    <row r="134" spans="1:7" ht="15" x14ac:dyDescent="0.25">
      <c r="A134" s="14" t="s">
        <v>62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</row>
    <row r="135" spans="1:7" ht="15" x14ac:dyDescent="0.25">
      <c r="A135" s="14" t="s">
        <v>63</v>
      </c>
      <c r="B135" s="13">
        <v>0</v>
      </c>
      <c r="C135" s="13">
        <v>13161326.380000001</v>
      </c>
      <c r="D135" s="13">
        <v>13161326.380000001</v>
      </c>
      <c r="E135" s="13">
        <v>2044346.22</v>
      </c>
      <c r="F135" s="13">
        <v>2044346.22</v>
      </c>
      <c r="G135" s="13">
        <v>11116980.16</v>
      </c>
    </row>
    <row r="136" spans="1:7" ht="15" x14ac:dyDescent="0.25">
      <c r="A136" s="14" t="s">
        <v>64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</row>
    <row r="137" spans="1:7" ht="15" x14ac:dyDescent="0.25">
      <c r="A137" s="12" t="s">
        <v>65</v>
      </c>
      <c r="B137" s="13">
        <f>SUM(B138:B142,B144:B145)</f>
        <v>0</v>
      </c>
      <c r="C137" s="13">
        <f t="shared" ref="C137:G137" si="17">SUM(C138:C142,C144:C145)</f>
        <v>0</v>
      </c>
      <c r="D137" s="13">
        <f t="shared" si="17"/>
        <v>0</v>
      </c>
      <c r="E137" s="13">
        <f t="shared" si="17"/>
        <v>0</v>
      </c>
      <c r="F137" s="13">
        <f t="shared" si="17"/>
        <v>0</v>
      </c>
      <c r="G137" s="13">
        <f t="shared" si="17"/>
        <v>0</v>
      </c>
    </row>
    <row r="138" spans="1:7" ht="15" x14ac:dyDescent="0.25">
      <c r="A138" s="14" t="s">
        <v>66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</row>
    <row r="139" spans="1:7" ht="15" x14ac:dyDescent="0.25">
      <c r="A139" s="14" t="s">
        <v>67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</row>
    <row r="140" spans="1:7" ht="15" x14ac:dyDescent="0.25">
      <c r="A140" s="14" t="s">
        <v>68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</row>
    <row r="141" spans="1:7" ht="15" x14ac:dyDescent="0.25">
      <c r="A141" s="14" t="s">
        <v>69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 ht="15" x14ac:dyDescent="0.25">
      <c r="A142" s="14" t="s">
        <v>70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</row>
    <row r="143" spans="1:7" ht="15" x14ac:dyDescent="0.25">
      <c r="A143" s="14" t="s">
        <v>71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</row>
    <row r="144" spans="1:7" ht="15" x14ac:dyDescent="0.25">
      <c r="A144" s="14" t="s">
        <v>72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</row>
    <row r="145" spans="1:7" ht="15" x14ac:dyDescent="0.25">
      <c r="A145" s="14" t="s">
        <v>73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 ht="15" x14ac:dyDescent="0.25">
      <c r="A146" s="12" t="s">
        <v>74</v>
      </c>
      <c r="B146" s="13">
        <f>SUM(B147:B149)</f>
        <v>0</v>
      </c>
      <c r="C146" s="13">
        <f t="shared" ref="C146:G146" si="18">SUM(C147:C149)</f>
        <v>0</v>
      </c>
      <c r="D146" s="13">
        <f t="shared" si="18"/>
        <v>0</v>
      </c>
      <c r="E146" s="13">
        <f t="shared" si="18"/>
        <v>0</v>
      </c>
      <c r="F146" s="13">
        <f t="shared" si="18"/>
        <v>0</v>
      </c>
      <c r="G146" s="13">
        <f t="shared" si="18"/>
        <v>0</v>
      </c>
    </row>
    <row r="147" spans="1:7" ht="15" x14ac:dyDescent="0.25">
      <c r="A147" s="14" t="s">
        <v>75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</row>
    <row r="148" spans="1:7" ht="15" x14ac:dyDescent="0.25">
      <c r="A148" s="14" t="s">
        <v>76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</row>
    <row r="149" spans="1:7" ht="15" x14ac:dyDescent="0.25">
      <c r="A149" s="14" t="s">
        <v>77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</row>
    <row r="150" spans="1:7" ht="15" x14ac:dyDescent="0.25">
      <c r="A150" s="12" t="s">
        <v>78</v>
      </c>
      <c r="B150" s="13">
        <f>SUM(B151:B157)</f>
        <v>0</v>
      </c>
      <c r="C150" s="13">
        <f t="shared" ref="C150:G150" si="19">SUM(C151:C157)</f>
        <v>0</v>
      </c>
      <c r="D150" s="13">
        <f t="shared" si="19"/>
        <v>0</v>
      </c>
      <c r="E150" s="13">
        <f t="shared" si="19"/>
        <v>0</v>
      </c>
      <c r="F150" s="13">
        <f t="shared" si="19"/>
        <v>0</v>
      </c>
      <c r="G150" s="13">
        <f t="shared" si="19"/>
        <v>0</v>
      </c>
    </row>
    <row r="151" spans="1:7" ht="15" x14ac:dyDescent="0.25">
      <c r="A151" s="14" t="s">
        <v>79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</row>
    <row r="152" spans="1:7" ht="15" x14ac:dyDescent="0.25">
      <c r="A152" s="14" t="s">
        <v>80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</row>
    <row r="153" spans="1:7" ht="15" x14ac:dyDescent="0.25">
      <c r="A153" s="14" t="s">
        <v>81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</row>
    <row r="154" spans="1:7" ht="15" x14ac:dyDescent="0.25">
      <c r="A154" s="18" t="s">
        <v>82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</row>
    <row r="155" spans="1:7" ht="15" x14ac:dyDescent="0.25">
      <c r="A155" s="14" t="s">
        <v>83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</row>
    <row r="156" spans="1:7" ht="15" x14ac:dyDescent="0.25">
      <c r="A156" s="14" t="s">
        <v>84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</row>
    <row r="157" spans="1:7" ht="15" x14ac:dyDescent="0.25">
      <c r="A157" s="14" t="s">
        <v>85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</row>
    <row r="158" spans="1:7" ht="15" x14ac:dyDescent="0.25">
      <c r="A158" s="19"/>
      <c r="B158" s="16"/>
      <c r="C158" s="16"/>
      <c r="D158" s="16"/>
      <c r="E158" s="16"/>
      <c r="F158" s="16"/>
      <c r="G158" s="16"/>
    </row>
    <row r="159" spans="1:7" ht="15" x14ac:dyDescent="0.25">
      <c r="A159" s="20" t="s">
        <v>87</v>
      </c>
      <c r="B159" s="11">
        <f>B9+B84</f>
        <v>962927823.28000009</v>
      </c>
      <c r="C159" s="11">
        <f>C9+C84</f>
        <v>132194109.58000001</v>
      </c>
      <c r="D159" s="11">
        <f t="shared" ref="D159:G159" si="20">D9+D84</f>
        <v>1095121932.8600001</v>
      </c>
      <c r="E159" s="11">
        <f t="shared" si="20"/>
        <v>634199923.18000019</v>
      </c>
      <c r="F159" s="11">
        <f t="shared" si="20"/>
        <v>634177834.94000018</v>
      </c>
      <c r="G159" s="11">
        <f t="shared" si="20"/>
        <v>460922009.68000007</v>
      </c>
    </row>
    <row r="160" spans="1:7" ht="15" x14ac:dyDescent="0.25">
      <c r="A160" s="20"/>
      <c r="B160" s="11"/>
      <c r="C160" s="11"/>
      <c r="D160" s="11"/>
      <c r="E160" s="11"/>
      <c r="F160" s="11"/>
      <c r="G160" s="11"/>
    </row>
    <row r="161" spans="1:7" ht="15" x14ac:dyDescent="0.25">
      <c r="A161" s="22" t="s">
        <v>88</v>
      </c>
      <c r="B161" s="22"/>
      <c r="C161" s="22"/>
      <c r="D161" s="22"/>
      <c r="E161" s="22"/>
      <c r="F161" s="22"/>
      <c r="G161" s="23"/>
    </row>
    <row r="162" spans="1:7" ht="15" hidden="1" x14ac:dyDescent="0.25">
      <c r="A162" s="21"/>
    </row>
  </sheetData>
  <mergeCells count="10">
    <mergeCell ref="A7:A8"/>
    <mergeCell ref="B7:F7"/>
    <mergeCell ref="G7:G8"/>
    <mergeCell ref="A161:G161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160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2019-10-18T18:10:42Z</dcterms:created>
  <dcterms:modified xsi:type="dcterms:W3CDTF">2019-10-18T18:13:47Z</dcterms:modified>
</cp:coreProperties>
</file>