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Fa6" sheetId="1" r:id="rId1"/>
  </sheets>
  <definedNames>
    <definedName name="_xlnm.Print_Area" localSheetId="0">'Fa6'!$A$1:$H$158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D80" i="1"/>
  <c r="D79" i="1" s="1"/>
  <c r="C80" i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E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E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E23" i="1"/>
  <c r="D23" i="1"/>
  <c r="C23" i="1"/>
  <c r="C4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F4" i="1" s="1"/>
  <c r="F154" i="1" s="1"/>
  <c r="E5" i="1"/>
  <c r="D5" i="1"/>
  <c r="C5" i="1"/>
  <c r="G4" i="1"/>
  <c r="D4" i="1"/>
  <c r="D154" i="1" l="1"/>
  <c r="E13" i="1"/>
  <c r="H13" i="1" s="1"/>
  <c r="H23" i="1"/>
  <c r="E33" i="1"/>
  <c r="H33" i="1" s="1"/>
  <c r="H43" i="1"/>
  <c r="E53" i="1"/>
  <c r="H53" i="1" s="1"/>
  <c r="H57" i="1"/>
  <c r="E66" i="1"/>
  <c r="H66" i="1" s="1"/>
  <c r="C79" i="1"/>
  <c r="C154" i="1" s="1"/>
  <c r="E80" i="1"/>
  <c r="G79" i="1"/>
  <c r="G154" i="1" s="1"/>
  <c r="E88" i="1"/>
  <c r="H88" i="1" s="1"/>
  <c r="E98" i="1"/>
  <c r="H98" i="1" s="1"/>
  <c r="E108" i="1"/>
  <c r="H108" i="1" s="1"/>
  <c r="E118" i="1"/>
  <c r="H118" i="1" s="1"/>
  <c r="E128" i="1"/>
  <c r="H128" i="1" s="1"/>
  <c r="E132" i="1"/>
  <c r="H132" i="1" s="1"/>
  <c r="E70" i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<sst xmlns="http://schemas.openxmlformats.org/spreadsheetml/2006/main" count="281" uniqueCount="208">
  <si>
    <t>SISTEMA AVANZADO DE BACHILLERATO Y EDUCACION SUPERIOR EN EL ESTADO DE GTO.
Clasificación por Objeto del Gasto (Capítulo y Concepto)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</si>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</sst>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3" borderId="0" xfId="0" applyFont="1" applyFill="1"/>
    <xf numFmtId="0" fontId="2" fillId="3" borderId="0" xfId="0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H158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962927823.28000009</v>
      </c>
      <c r="D4" s="15">
        <f t="shared" ref="D4:H4" si="0">D5+D13+D23+D33+D43+D53+D57+D66+D70</f>
        <v>64332036.539999992</v>
      </c>
      <c r="E4" s="15">
        <f t="shared" si="0"/>
        <v>1027259859.8200002</v>
      </c>
      <c r="F4" s="15">
        <f t="shared" si="0"/>
        <v>386484202.25999999</v>
      </c>
      <c r="G4" s="15">
        <f t="shared" si="0"/>
        <v>386484202.25999999</v>
      </c>
      <c r="H4" s="15">
        <f t="shared" si="0"/>
        <v>640775657.55999994</v>
      </c>
    </row>
    <row r="5" spans="1:8">
      <c r="A5" s="16" t="s">
        <v>10</v>
      </c>
      <c r="B5" s="17"/>
      <c r="C5" s="18">
        <f>SUM(C6:C12)</f>
        <v>758505013.09000003</v>
      </c>
      <c r="D5" s="18">
        <f t="shared" ref="D5:H5" si="1">SUM(D6:D12)</f>
        <v>43807813.210000001</v>
      </c>
      <c r="E5" s="18">
        <f t="shared" si="1"/>
        <v>802312826.29999995</v>
      </c>
      <c r="F5" s="18">
        <f t="shared" si="1"/>
        <v>345889034.97000003</v>
      </c>
      <c r="G5" s="18">
        <f t="shared" si="1"/>
        <v>345889034.97000003</v>
      </c>
      <c r="H5" s="18">
        <f t="shared" si="1"/>
        <v>456423791.32999992</v>
      </c>
    </row>
    <row r="6" spans="1:8">
      <c r="A6" s="19" t="s">
        <v>11</v>
      </c>
      <c r="B6" s="20" t="s">
        <v>12</v>
      </c>
      <c r="C6" s="21">
        <v>495522684</v>
      </c>
      <c r="D6" s="21">
        <v>22402535.609999999</v>
      </c>
      <c r="E6" s="21">
        <f>C6+D6</f>
        <v>517925219.61000001</v>
      </c>
      <c r="F6" s="21">
        <v>250324947.58000001</v>
      </c>
      <c r="G6" s="21">
        <v>250324947.58000001</v>
      </c>
      <c r="H6" s="21">
        <f>E6-F6</f>
        <v>267600272.03</v>
      </c>
    </row>
    <row r="7" spans="1:8">
      <c r="A7" s="19" t="s">
        <v>13</v>
      </c>
      <c r="B7" s="20" t="s">
        <v>14</v>
      </c>
      <c r="C7" s="21">
        <v>180000</v>
      </c>
      <c r="D7" s="21">
        <v>8537568.9600000009</v>
      </c>
      <c r="E7" s="21">
        <f t="shared" ref="E7:E12" si="2">C7+D7</f>
        <v>8717568.9600000009</v>
      </c>
      <c r="F7" s="21">
        <v>6990471.3399999999</v>
      </c>
      <c r="G7" s="21">
        <v>6990471.3399999999</v>
      </c>
      <c r="H7" s="21">
        <f t="shared" ref="H7:H70" si="3">E7-F7</f>
        <v>1727097.620000001</v>
      </c>
    </row>
    <row r="8" spans="1:8">
      <c r="A8" s="19" t="s">
        <v>15</v>
      </c>
      <c r="B8" s="20" t="s">
        <v>16</v>
      </c>
      <c r="C8" s="21">
        <v>64008057.259999998</v>
      </c>
      <c r="D8" s="21">
        <v>6827547.1399999997</v>
      </c>
      <c r="E8" s="21">
        <f t="shared" si="2"/>
        <v>70835604.399999991</v>
      </c>
      <c r="F8" s="21">
        <v>3612476.76</v>
      </c>
      <c r="G8" s="21">
        <v>3612476.76</v>
      </c>
      <c r="H8" s="21">
        <f t="shared" si="3"/>
        <v>67223127.639999986</v>
      </c>
    </row>
    <row r="9" spans="1:8">
      <c r="A9" s="19" t="s">
        <v>17</v>
      </c>
      <c r="B9" s="20" t="s">
        <v>18</v>
      </c>
      <c r="C9" s="21">
        <v>116728166.83</v>
      </c>
      <c r="D9" s="21">
        <v>4013745.57</v>
      </c>
      <c r="E9" s="21">
        <f t="shared" si="2"/>
        <v>120741912.39999999</v>
      </c>
      <c r="F9" s="21">
        <v>54149419.939999998</v>
      </c>
      <c r="G9" s="21">
        <v>54149419.939999998</v>
      </c>
      <c r="H9" s="21">
        <f t="shared" si="3"/>
        <v>66592492.459999993</v>
      </c>
    </row>
    <row r="10" spans="1:8">
      <c r="A10" s="19" t="s">
        <v>19</v>
      </c>
      <c r="B10" s="20" t="s">
        <v>20</v>
      </c>
      <c r="C10" s="21">
        <v>81716105</v>
      </c>
      <c r="D10" s="21">
        <v>2026415.93</v>
      </c>
      <c r="E10" s="21">
        <f t="shared" si="2"/>
        <v>83742520.930000007</v>
      </c>
      <c r="F10" s="21">
        <v>30483249.359999999</v>
      </c>
      <c r="G10" s="21">
        <v>30483249.359999999</v>
      </c>
      <c r="H10" s="21">
        <f t="shared" si="3"/>
        <v>53259271.570000008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350000</v>
      </c>
      <c r="D12" s="21">
        <v>0</v>
      </c>
      <c r="E12" s="21">
        <f t="shared" si="2"/>
        <v>350000</v>
      </c>
      <c r="F12" s="21">
        <v>328469.99</v>
      </c>
      <c r="G12" s="21">
        <v>328469.99</v>
      </c>
      <c r="H12" s="21">
        <f t="shared" si="3"/>
        <v>21530.010000000009</v>
      </c>
    </row>
    <row r="13" spans="1:8">
      <c r="A13" s="16" t="s">
        <v>25</v>
      </c>
      <c r="B13" s="17"/>
      <c r="C13" s="18">
        <f>SUM(C14:C22)</f>
        <v>37091898.5</v>
      </c>
      <c r="D13" s="18">
        <f t="shared" ref="D13:G13" si="4">SUM(D14:D22)</f>
        <v>21992276.59</v>
      </c>
      <c r="E13" s="18">
        <f t="shared" si="4"/>
        <v>59084175.090000004</v>
      </c>
      <c r="F13" s="18">
        <f t="shared" si="4"/>
        <v>6696449.1599999992</v>
      </c>
      <c r="G13" s="18">
        <f t="shared" si="4"/>
        <v>6696449.1599999992</v>
      </c>
      <c r="H13" s="18">
        <f t="shared" si="3"/>
        <v>52387725.930000007</v>
      </c>
    </row>
    <row r="14" spans="1:8">
      <c r="A14" s="19" t="s">
        <v>26</v>
      </c>
      <c r="B14" s="20" t="s">
        <v>27</v>
      </c>
      <c r="C14" s="21">
        <v>19675820</v>
      </c>
      <c r="D14" s="21">
        <v>19831789.079999998</v>
      </c>
      <c r="E14" s="21">
        <f t="shared" ref="E14:E22" si="5">C14+D14</f>
        <v>39507609.079999998</v>
      </c>
      <c r="F14" s="21">
        <v>1002198.49</v>
      </c>
      <c r="G14" s="21">
        <v>1002198.49</v>
      </c>
      <c r="H14" s="21">
        <f t="shared" si="3"/>
        <v>38505410.589999996</v>
      </c>
    </row>
    <row r="15" spans="1:8">
      <c r="A15" s="19" t="s">
        <v>28</v>
      </c>
      <c r="B15" s="20" t="s">
        <v>29</v>
      </c>
      <c r="C15" s="21">
        <v>5858849</v>
      </c>
      <c r="D15" s="21">
        <v>261052.65</v>
      </c>
      <c r="E15" s="21">
        <f t="shared" si="5"/>
        <v>6119901.6500000004</v>
      </c>
      <c r="F15" s="21">
        <v>2166261.2200000002</v>
      </c>
      <c r="G15" s="21">
        <v>2166261.2200000002</v>
      </c>
      <c r="H15" s="21">
        <f t="shared" si="3"/>
        <v>3953640.43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559148</v>
      </c>
      <c r="D17" s="21">
        <v>270.92</v>
      </c>
      <c r="E17" s="21">
        <f t="shared" si="5"/>
        <v>559418.92000000004</v>
      </c>
      <c r="F17" s="21">
        <v>70557.210000000006</v>
      </c>
      <c r="G17" s="21">
        <v>70557.210000000006</v>
      </c>
      <c r="H17" s="21">
        <f t="shared" si="3"/>
        <v>488861.71</v>
      </c>
    </row>
    <row r="18" spans="1:8">
      <c r="A18" s="19" t="s">
        <v>34</v>
      </c>
      <c r="B18" s="20" t="s">
        <v>35</v>
      </c>
      <c r="C18" s="21">
        <v>1732206</v>
      </c>
      <c r="D18" s="21">
        <v>67943.92</v>
      </c>
      <c r="E18" s="21">
        <f t="shared" si="5"/>
        <v>1800149.92</v>
      </c>
      <c r="F18" s="21">
        <v>79410.080000000002</v>
      </c>
      <c r="G18" s="21">
        <v>79410.080000000002</v>
      </c>
      <c r="H18" s="21">
        <f t="shared" si="3"/>
        <v>1720739.8399999999</v>
      </c>
    </row>
    <row r="19" spans="1:8">
      <c r="A19" s="19" t="s">
        <v>36</v>
      </c>
      <c r="B19" s="20" t="s">
        <v>37</v>
      </c>
      <c r="C19" s="21">
        <v>4265561.5</v>
      </c>
      <c r="D19" s="21">
        <v>0</v>
      </c>
      <c r="E19" s="21">
        <f t="shared" si="5"/>
        <v>4265561.5</v>
      </c>
      <c r="F19" s="21">
        <v>1467793.47</v>
      </c>
      <c r="G19" s="21">
        <v>1467793.47</v>
      </c>
      <c r="H19" s="21">
        <f t="shared" si="3"/>
        <v>2797768.0300000003</v>
      </c>
    </row>
    <row r="20" spans="1:8">
      <c r="A20" s="19" t="s">
        <v>38</v>
      </c>
      <c r="B20" s="20" t="s">
        <v>39</v>
      </c>
      <c r="C20" s="21">
        <v>2891274</v>
      </c>
      <c r="D20" s="21">
        <v>272923</v>
      </c>
      <c r="E20" s="21">
        <f t="shared" si="5"/>
        <v>3164197</v>
      </c>
      <c r="F20" s="21">
        <v>316899.34999999998</v>
      </c>
      <c r="G20" s="21">
        <v>316899.34999999998</v>
      </c>
      <c r="H20" s="21">
        <f t="shared" si="3"/>
        <v>2847297.65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2109040</v>
      </c>
      <c r="D22" s="21">
        <v>1558297.02</v>
      </c>
      <c r="E22" s="21">
        <f t="shared" si="5"/>
        <v>3667337.02</v>
      </c>
      <c r="F22" s="21">
        <v>1593329.34</v>
      </c>
      <c r="G22" s="21">
        <v>1593329.34</v>
      </c>
      <c r="H22" s="21">
        <f t="shared" si="3"/>
        <v>2074007.68</v>
      </c>
    </row>
    <row r="23" spans="1:8">
      <c r="A23" s="16" t="s">
        <v>44</v>
      </c>
      <c r="B23" s="17"/>
      <c r="C23" s="18">
        <f>SUM(C24:C32)</f>
        <v>107249890.11</v>
      </c>
      <c r="D23" s="18">
        <f t="shared" ref="D23:G23" si="6">SUM(D24:D32)</f>
        <v>11663919.359999999</v>
      </c>
      <c r="E23" s="18">
        <f t="shared" si="6"/>
        <v>118913809.47</v>
      </c>
      <c r="F23" s="18">
        <f t="shared" si="6"/>
        <v>28914673.43</v>
      </c>
      <c r="G23" s="18">
        <f t="shared" si="6"/>
        <v>28914673.43</v>
      </c>
      <c r="H23" s="18">
        <f t="shared" si="3"/>
        <v>89999136.039999992</v>
      </c>
    </row>
    <row r="24" spans="1:8">
      <c r="A24" s="19" t="s">
        <v>45</v>
      </c>
      <c r="B24" s="20" t="s">
        <v>46</v>
      </c>
      <c r="C24" s="21">
        <v>8452245.5999999996</v>
      </c>
      <c r="D24" s="21">
        <v>-113624.84</v>
      </c>
      <c r="E24" s="21">
        <f t="shared" ref="E24:E32" si="7">C24+D24</f>
        <v>8338620.7599999998</v>
      </c>
      <c r="F24" s="21">
        <v>2731138.47</v>
      </c>
      <c r="G24" s="21">
        <v>2731138.47</v>
      </c>
      <c r="H24" s="21">
        <f t="shared" si="3"/>
        <v>5607482.2899999991</v>
      </c>
    </row>
    <row r="25" spans="1:8">
      <c r="A25" s="19" t="s">
        <v>47</v>
      </c>
      <c r="B25" s="20" t="s">
        <v>48</v>
      </c>
      <c r="C25" s="21">
        <v>12261768</v>
      </c>
      <c r="D25" s="21">
        <v>1232000</v>
      </c>
      <c r="E25" s="21">
        <f t="shared" si="7"/>
        <v>13493768</v>
      </c>
      <c r="F25" s="21">
        <v>5196251.53</v>
      </c>
      <c r="G25" s="21">
        <v>5196251.53</v>
      </c>
      <c r="H25" s="21">
        <f t="shared" si="3"/>
        <v>8297516.4699999997</v>
      </c>
    </row>
    <row r="26" spans="1:8">
      <c r="A26" s="19" t="s">
        <v>49</v>
      </c>
      <c r="B26" s="20" t="s">
        <v>50</v>
      </c>
      <c r="C26" s="21">
        <v>44835960</v>
      </c>
      <c r="D26" s="21">
        <v>-14842570</v>
      </c>
      <c r="E26" s="21">
        <f t="shared" si="7"/>
        <v>29993390</v>
      </c>
      <c r="F26" s="21">
        <v>4790548.91</v>
      </c>
      <c r="G26" s="21">
        <v>4790548.91</v>
      </c>
      <c r="H26" s="21">
        <f t="shared" si="3"/>
        <v>25202841.09</v>
      </c>
    </row>
    <row r="27" spans="1:8">
      <c r="A27" s="19" t="s">
        <v>51</v>
      </c>
      <c r="B27" s="20" t="s">
        <v>52</v>
      </c>
      <c r="C27" s="21">
        <v>3507640</v>
      </c>
      <c r="D27" s="21">
        <v>0</v>
      </c>
      <c r="E27" s="21">
        <f t="shared" si="7"/>
        <v>3507640</v>
      </c>
      <c r="F27" s="21">
        <v>1042996.75</v>
      </c>
      <c r="G27" s="21">
        <v>1042996.75</v>
      </c>
      <c r="H27" s="21">
        <f t="shared" si="3"/>
        <v>2464643.25</v>
      </c>
    </row>
    <row r="28" spans="1:8">
      <c r="A28" s="19" t="s">
        <v>53</v>
      </c>
      <c r="B28" s="20" t="s">
        <v>54</v>
      </c>
      <c r="C28" s="21">
        <v>13764121.9</v>
      </c>
      <c r="D28" s="21">
        <v>21137964.52</v>
      </c>
      <c r="E28" s="21">
        <f t="shared" si="7"/>
        <v>34902086.420000002</v>
      </c>
      <c r="F28" s="21">
        <v>5151094.87</v>
      </c>
      <c r="G28" s="21">
        <v>5151094.87</v>
      </c>
      <c r="H28" s="21">
        <f t="shared" si="3"/>
        <v>29750991.550000001</v>
      </c>
    </row>
    <row r="29" spans="1:8">
      <c r="A29" s="19" t="s">
        <v>55</v>
      </c>
      <c r="B29" s="20" t="s">
        <v>56</v>
      </c>
      <c r="C29" s="21">
        <v>3606823</v>
      </c>
      <c r="D29" s="21">
        <v>70000</v>
      </c>
      <c r="E29" s="21">
        <f t="shared" si="7"/>
        <v>3676823</v>
      </c>
      <c r="F29" s="21">
        <v>634403.59</v>
      </c>
      <c r="G29" s="21">
        <v>634403.59</v>
      </c>
      <c r="H29" s="21">
        <f t="shared" si="3"/>
        <v>3042419.41</v>
      </c>
    </row>
    <row r="30" spans="1:8">
      <c r="A30" s="19" t="s">
        <v>57</v>
      </c>
      <c r="B30" s="20" t="s">
        <v>58</v>
      </c>
      <c r="C30" s="21">
        <v>1770400</v>
      </c>
      <c r="D30" s="21">
        <v>529000</v>
      </c>
      <c r="E30" s="21">
        <f t="shared" si="7"/>
        <v>2299400</v>
      </c>
      <c r="F30" s="21">
        <v>391437.45</v>
      </c>
      <c r="G30" s="21">
        <v>391437.45</v>
      </c>
      <c r="H30" s="21">
        <f t="shared" si="3"/>
        <v>1907962.55</v>
      </c>
    </row>
    <row r="31" spans="1:8">
      <c r="A31" s="19" t="s">
        <v>59</v>
      </c>
      <c r="B31" s="20" t="s">
        <v>60</v>
      </c>
      <c r="C31" s="21">
        <v>2135590</v>
      </c>
      <c r="D31" s="21">
        <v>150000</v>
      </c>
      <c r="E31" s="21">
        <f t="shared" si="7"/>
        <v>2285590</v>
      </c>
      <c r="F31" s="21">
        <v>565477.80000000005</v>
      </c>
      <c r="G31" s="21">
        <v>565477.80000000005</v>
      </c>
      <c r="H31" s="21">
        <f t="shared" si="3"/>
        <v>1720112.2</v>
      </c>
    </row>
    <row r="32" spans="1:8">
      <c r="A32" s="19" t="s">
        <v>61</v>
      </c>
      <c r="B32" s="20" t="s">
        <v>62</v>
      </c>
      <c r="C32" s="21">
        <v>16915341.609999999</v>
      </c>
      <c r="D32" s="21">
        <v>3501149.68</v>
      </c>
      <c r="E32" s="21">
        <f t="shared" si="7"/>
        <v>20416491.289999999</v>
      </c>
      <c r="F32" s="21">
        <v>8411324.0600000005</v>
      </c>
      <c r="G32" s="21">
        <v>8411324.0600000005</v>
      </c>
      <c r="H32" s="21">
        <f t="shared" si="3"/>
        <v>12005167.229999999</v>
      </c>
    </row>
    <row r="33" spans="1:8">
      <c r="A33" s="16" t="s">
        <v>63</v>
      </c>
      <c r="B33" s="17"/>
      <c r="C33" s="18">
        <f>SUM(C34:C42)</f>
        <v>6240645</v>
      </c>
      <c r="D33" s="18">
        <f t="shared" ref="D33:G33" si="8">SUM(D34:D42)</f>
        <v>1479889.07</v>
      </c>
      <c r="E33" s="18">
        <f t="shared" si="8"/>
        <v>7720534.0700000003</v>
      </c>
      <c r="F33" s="18">
        <f t="shared" si="8"/>
        <v>719281.03</v>
      </c>
      <c r="G33" s="18">
        <f t="shared" si="8"/>
        <v>719281.03</v>
      </c>
      <c r="H33" s="18">
        <f t="shared" si="3"/>
        <v>7001253.04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6240645</v>
      </c>
      <c r="D37" s="21">
        <v>1479889.07</v>
      </c>
      <c r="E37" s="21">
        <f t="shared" si="9"/>
        <v>7720534.0700000003</v>
      </c>
      <c r="F37" s="21">
        <v>719281.03</v>
      </c>
      <c r="G37" s="21">
        <v>719281.03</v>
      </c>
      <c r="H37" s="21">
        <f t="shared" si="3"/>
        <v>7001253.04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9829667</v>
      </c>
      <c r="D43" s="18">
        <f t="shared" ref="D43:G43" si="10">SUM(D44:D52)</f>
        <v>22367446.950000003</v>
      </c>
      <c r="E43" s="18">
        <f t="shared" si="10"/>
        <v>32197113.950000003</v>
      </c>
      <c r="F43" s="18">
        <f t="shared" si="10"/>
        <v>3059489.0300000003</v>
      </c>
      <c r="G43" s="18">
        <f t="shared" si="10"/>
        <v>3059489.0300000003</v>
      </c>
      <c r="H43" s="18">
        <f t="shared" si="3"/>
        <v>29137624.920000002</v>
      </c>
    </row>
    <row r="44" spans="1:8">
      <c r="A44" s="19" t="s">
        <v>81</v>
      </c>
      <c r="B44" s="20" t="s">
        <v>82</v>
      </c>
      <c r="C44" s="21">
        <v>5665909</v>
      </c>
      <c r="D44" s="21">
        <v>18826953.850000001</v>
      </c>
      <c r="E44" s="21">
        <f t="shared" ref="E44:E52" si="11">C44+D44</f>
        <v>24492862.850000001</v>
      </c>
      <c r="F44" s="21">
        <v>1472921.93</v>
      </c>
      <c r="G44" s="21">
        <v>1472921.93</v>
      </c>
      <c r="H44" s="21">
        <f t="shared" si="3"/>
        <v>23019940.920000002</v>
      </c>
    </row>
    <row r="45" spans="1:8">
      <c r="A45" s="19" t="s">
        <v>83</v>
      </c>
      <c r="B45" s="20" t="s">
        <v>84</v>
      </c>
      <c r="C45" s="21">
        <v>3159481</v>
      </c>
      <c r="D45" s="21">
        <v>1648602</v>
      </c>
      <c r="E45" s="21">
        <f t="shared" si="11"/>
        <v>4808083</v>
      </c>
      <c r="F45" s="21">
        <v>69076</v>
      </c>
      <c r="G45" s="21">
        <v>69076</v>
      </c>
      <c r="H45" s="21">
        <f t="shared" si="3"/>
        <v>4739007</v>
      </c>
    </row>
    <row r="46" spans="1:8">
      <c r="A46" s="19" t="s">
        <v>85</v>
      </c>
      <c r="B46" s="20" t="s">
        <v>86</v>
      </c>
      <c r="C46" s="21">
        <v>85000</v>
      </c>
      <c r="D46" s="21">
        <v>453792</v>
      </c>
      <c r="E46" s="21">
        <f t="shared" si="11"/>
        <v>538792</v>
      </c>
      <c r="F46" s="21">
        <v>453792</v>
      </c>
      <c r="G46" s="21">
        <v>453792</v>
      </c>
      <c r="H46" s="21">
        <f t="shared" si="3"/>
        <v>85000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919277</v>
      </c>
      <c r="D49" s="21">
        <v>1438099.1</v>
      </c>
      <c r="E49" s="21">
        <f t="shared" si="11"/>
        <v>2357376.1</v>
      </c>
      <c r="F49" s="21">
        <v>1063699.1000000001</v>
      </c>
      <c r="G49" s="21">
        <v>1063699.1000000001</v>
      </c>
      <c r="H49" s="21">
        <f t="shared" si="3"/>
        <v>1293677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1569164.25</v>
      </c>
      <c r="E53" s="18">
        <f t="shared" si="12"/>
        <v>1569164.25</v>
      </c>
      <c r="F53" s="18">
        <f t="shared" si="12"/>
        <v>1205274.6399999999</v>
      </c>
      <c r="G53" s="18">
        <f t="shared" si="12"/>
        <v>1205274.6399999999</v>
      </c>
      <c r="H53" s="18">
        <f t="shared" si="3"/>
        <v>363889.6100000001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1569164.25</v>
      </c>
      <c r="E55" s="21">
        <f t="shared" si="13"/>
        <v>1569164.25</v>
      </c>
      <c r="F55" s="21">
        <v>1205274.6399999999</v>
      </c>
      <c r="G55" s="21">
        <v>1205274.6399999999</v>
      </c>
      <c r="H55" s="21">
        <f t="shared" si="3"/>
        <v>363889.6100000001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44010709.579999998</v>
      </c>
      <c r="D57" s="18">
        <f t="shared" ref="D57:G57" si="14">SUM(D58:D65)</f>
        <v>-38548472.890000001</v>
      </c>
      <c r="E57" s="18">
        <f t="shared" si="14"/>
        <v>5462236.6899999976</v>
      </c>
      <c r="F57" s="18">
        <f t="shared" si="14"/>
        <v>0</v>
      </c>
      <c r="G57" s="18">
        <f t="shared" si="14"/>
        <v>0</v>
      </c>
      <c r="H57" s="18">
        <f t="shared" si="3"/>
        <v>5462236.6899999976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44010709.579999998</v>
      </c>
      <c r="D65" s="21">
        <v>-38548472.890000001</v>
      </c>
      <c r="E65" s="21">
        <f t="shared" si="15"/>
        <v>5462236.6899999976</v>
      </c>
      <c r="F65" s="21">
        <v>0</v>
      </c>
      <c r="G65" s="21">
        <v>0</v>
      </c>
      <c r="H65" s="21">
        <f t="shared" si="3"/>
        <v>5462236.6899999976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25225557.310000002</v>
      </c>
      <c r="E79" s="25">
        <f t="shared" si="21"/>
        <v>25225557.310000002</v>
      </c>
      <c r="F79" s="25">
        <f t="shared" si="21"/>
        <v>2612747.4200000004</v>
      </c>
      <c r="G79" s="25">
        <f t="shared" si="21"/>
        <v>2612747.4200000004</v>
      </c>
      <c r="H79" s="25">
        <f t="shared" si="21"/>
        <v>22612809.890000001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529848.42999999993</v>
      </c>
      <c r="E80" s="25">
        <f t="shared" si="22"/>
        <v>529848.42999999993</v>
      </c>
      <c r="F80" s="25">
        <f t="shared" si="22"/>
        <v>529848.42999999993</v>
      </c>
      <c r="G80" s="25">
        <f t="shared" si="22"/>
        <v>529848.42999999993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356149.43</v>
      </c>
      <c r="E83" s="21">
        <f t="shared" si="23"/>
        <v>356149.43</v>
      </c>
      <c r="F83" s="31">
        <v>356149.43</v>
      </c>
      <c r="G83" s="31">
        <v>356149.43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173699</v>
      </c>
      <c r="E84" s="21">
        <f t="shared" si="23"/>
        <v>173699</v>
      </c>
      <c r="F84" s="31">
        <v>173699</v>
      </c>
      <c r="G84" s="31">
        <v>173699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11534382.5</v>
      </c>
      <c r="E98" s="25">
        <f t="shared" si="27"/>
        <v>11534382.5</v>
      </c>
      <c r="F98" s="25">
        <f t="shared" si="27"/>
        <v>1887248.02</v>
      </c>
      <c r="G98" s="25">
        <f t="shared" si="27"/>
        <v>1887248.02</v>
      </c>
      <c r="H98" s="25">
        <f t="shared" si="24"/>
        <v>9647134.4800000004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11534382.5</v>
      </c>
      <c r="E103" s="21">
        <f t="shared" si="28"/>
        <v>11534382.5</v>
      </c>
      <c r="F103" s="31">
        <v>1887248.02</v>
      </c>
      <c r="G103" s="31">
        <v>1887248.02</v>
      </c>
      <c r="H103" s="31">
        <f t="shared" si="24"/>
        <v>9647134.4800000004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13161326.380000001</v>
      </c>
      <c r="E128" s="25">
        <f t="shared" si="33"/>
        <v>13161326.380000001</v>
      </c>
      <c r="F128" s="25">
        <f t="shared" si="33"/>
        <v>195650.97</v>
      </c>
      <c r="G128" s="25">
        <f t="shared" si="33"/>
        <v>195650.97</v>
      </c>
      <c r="H128" s="25">
        <f t="shared" si="24"/>
        <v>12965675.41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13161326.380000001</v>
      </c>
      <c r="E130" s="21">
        <f t="shared" si="34"/>
        <v>13161326.380000001</v>
      </c>
      <c r="F130" s="31">
        <v>195650.97</v>
      </c>
      <c r="G130" s="31">
        <v>195650.97</v>
      </c>
      <c r="H130" s="31">
        <f t="shared" si="24"/>
        <v>12965675.41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962927823.28000009</v>
      </c>
      <c r="D154" s="25">
        <f t="shared" ref="D154:H154" si="42">D4+D79</f>
        <v>89557593.849999994</v>
      </c>
      <c r="E154" s="25">
        <f t="shared" si="42"/>
        <v>1052485417.1300001</v>
      </c>
      <c r="F154" s="25">
        <f t="shared" si="42"/>
        <v>389096949.68000001</v>
      </c>
      <c r="G154" s="25">
        <f t="shared" si="42"/>
        <v>389096949.68000001</v>
      </c>
      <c r="H154" s="25">
        <f t="shared" si="42"/>
        <v>663388467.44999993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B158" s="38" t="s">
        <v>207</v>
      </c>
      <c r="C158" s="38"/>
      <c r="D158" s="38"/>
      <c r="E158" s="38"/>
      <c r="F158" s="39"/>
      <c r="G158" s="39"/>
      <c r="H158" s="39"/>
    </row>
    <row r="159" spans="1:8">
      <c r="B159" s="38"/>
      <c r="C159" s="38"/>
      <c r="D159" s="38"/>
      <c r="E159" s="38"/>
      <c r="F159" s="39"/>
      <c r="G159" s="39"/>
      <c r="H159" s="39"/>
    </row>
    <row r="160" spans="1:8">
      <c r="B160" s="38"/>
      <c r="C160" s="38"/>
      <c r="D160" s="38"/>
      <c r="E160" s="38"/>
      <c r="F160" s="39"/>
      <c r="G160" s="39"/>
      <c r="H160" s="39"/>
    </row>
    <row r="161" spans="2:8">
      <c r="B161" s="38"/>
      <c r="C161" s="38"/>
      <c r="D161" s="38"/>
      <c r="E161" s="38"/>
      <c r="F161" s="39"/>
      <c r="G161" s="39"/>
      <c r="H161" s="39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31496062992125984" right="0.19685039370078741" top="0.35433070866141736" bottom="0.35433070866141736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Fa6</vt:lpstr>
      <vt:lpstr>'Fa6'!Área_de_impresión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2019-07-20T17:27:59Z</cp:lastPrinted>
  <dcterms:created xsi:type="dcterms:W3CDTF">2019-07-20T17:19:49Z</dcterms:created>
  <dcterms:modified xsi:type="dcterms:W3CDTF">2019-07-20T17:28:25Z</dcterms:modified>
</cp:coreProperties>
</file>