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8800" windowHeight="11700"/>
  </bookViews>
  <sheets>
    <sheet name="F6a" sheetId="1" r:id="rId1"/>
  </sheets>
  <definedNames>
    <definedName name="_xlnm._FilterDatabase" localSheetId="0" hidden="1">F6a!$B$3:$H$155</definedName>
    <definedName name="_xlnm.Print_Area" localSheetId="0">F6a!$A$1:$I$164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3" i="1"/>
  <c r="H133" i="1" s="1"/>
  <c r="G132" i="1"/>
  <c r="F132" i="1"/>
  <c r="D132" i="1"/>
  <c r="C132" i="1"/>
  <c r="E131" i="1"/>
  <c r="H131" i="1" s="1"/>
  <c r="E130" i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8" i="1" s="1"/>
  <c r="H108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9" i="1"/>
  <c r="H99" i="1" s="1"/>
  <c r="G98" i="1"/>
  <c r="F98" i="1"/>
  <c r="F79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G79" i="1" s="1"/>
  <c r="F80" i="1"/>
  <c r="D80" i="1"/>
  <c r="C80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6" i="1"/>
  <c r="H56" i="1" s="1"/>
  <c r="E55" i="1"/>
  <c r="H55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F4" i="1" s="1"/>
  <c r="F154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D5" i="1"/>
  <c r="C5" i="1"/>
  <c r="G4" i="1"/>
  <c r="E132" i="1" l="1"/>
  <c r="H132" i="1" s="1"/>
  <c r="E70" i="1"/>
  <c r="H70" i="1" s="1"/>
  <c r="D79" i="1"/>
  <c r="E118" i="1"/>
  <c r="H118" i="1" s="1"/>
  <c r="D4" i="1"/>
  <c r="E80" i="1"/>
  <c r="E88" i="1"/>
  <c r="H88" i="1" s="1"/>
  <c r="C79" i="1"/>
  <c r="E128" i="1"/>
  <c r="H128" i="1" s="1"/>
  <c r="E141" i="1"/>
  <c r="H141" i="1" s="1"/>
  <c r="E145" i="1"/>
  <c r="H145" i="1" s="1"/>
  <c r="H5" i="1"/>
  <c r="E66" i="1"/>
  <c r="H66" i="1" s="1"/>
  <c r="C4" i="1"/>
  <c r="E5" i="1"/>
  <c r="E13" i="1"/>
  <c r="H13" i="1" s="1"/>
  <c r="H4" i="1" s="1"/>
  <c r="E33" i="1"/>
  <c r="H33" i="1" s="1"/>
  <c r="E53" i="1"/>
  <c r="H53" i="1" s="1"/>
  <c r="E57" i="1"/>
  <c r="H57" i="1" s="1"/>
  <c r="H80" i="1"/>
  <c r="G154" i="1"/>
  <c r="E23" i="1"/>
  <c r="H23" i="1" s="1"/>
  <c r="E43" i="1"/>
  <c r="H43" i="1" s="1"/>
  <c r="E98" i="1"/>
  <c r="H98" i="1" s="1"/>
  <c r="H100" i="1"/>
  <c r="H110" i="1"/>
  <c r="H120" i="1"/>
  <c r="H130" i="1"/>
  <c r="H134" i="1"/>
  <c r="C154" i="1" l="1"/>
  <c r="D154" i="1"/>
  <c r="H79" i="1"/>
  <c r="H154" i="1" s="1"/>
  <c r="E4" i="1"/>
  <c r="E79" i="1"/>
  <c r="E154" i="1" l="1"/>
</calcChain>
</file>

<file path=xl/sharedStrings.xml><?xml version="1.0" encoding="utf-8"?>
<sst xmlns="http://schemas.openxmlformats.org/spreadsheetml/2006/main" count="280" uniqueCount="207">
  <si>
    <t>SISTEMA AVANZADO DE BACHILLERATO Y EDUCACION SUPERIOR EN EL ESTADO DE GTO.
Clasificación por Objeto del Gasto (Capítulo y Concepto)
al 30 de Junio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</si>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</sst>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vertical="center"/>
    </xf>
    <xf numFmtId="0" fontId="2" fillId="3" borderId="0" xfId="0" applyFont="1" applyFill="1"/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4" fontId="3" fillId="3" borderId="11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center" indent="2"/>
    </xf>
    <xf numFmtId="4" fontId="4" fillId="3" borderId="11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left" vertical="top"/>
    </xf>
    <xf numFmtId="0" fontId="2" fillId="3" borderId="9" xfId="0" applyFont="1" applyFill="1" applyBorder="1"/>
    <xf numFmtId="0" fontId="7" fillId="3" borderId="10" xfId="0" applyFont="1" applyFill="1" applyBorder="1" applyAlignment="1">
      <alignment horizontal="left" vertical="center" indent="1"/>
    </xf>
    <xf numFmtId="4" fontId="7" fillId="3" borderId="11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 indent="2"/>
    </xf>
    <xf numFmtId="4" fontId="8" fillId="3" borderId="11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left" vertical="center" indent="1"/>
    </xf>
    <xf numFmtId="0" fontId="7" fillId="3" borderId="9" xfId="0" applyFont="1" applyFill="1" applyBorder="1" applyAlignment="1">
      <alignment horizontal="left" vertical="center" indent="1"/>
    </xf>
    <xf numFmtId="0" fontId="7" fillId="3" borderId="10" xfId="0" applyFont="1" applyFill="1" applyBorder="1" applyAlignment="1">
      <alignment horizontal="left" vertical="center" indent="1"/>
    </xf>
    <xf numFmtId="0" fontId="2" fillId="3" borderId="12" xfId="0" applyFont="1" applyFill="1" applyBorder="1"/>
    <xf numFmtId="0" fontId="8" fillId="3" borderId="1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2"/>
  <sheetViews>
    <sheetView tabSelected="1" zoomScaleNormal="100" workbookViewId="0">
      <selection sqref="A1:H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15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15">
      <c r="A2" s="1"/>
      <c r="B2" s="5"/>
      <c r="C2" s="6" t="s">
        <v>1</v>
      </c>
      <c r="D2" s="6"/>
      <c r="E2" s="6"/>
      <c r="F2" s="6"/>
      <c r="G2" s="6"/>
      <c r="H2" s="7"/>
    </row>
    <row r="3" spans="1:15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15">
      <c r="A4" s="13" t="s">
        <v>9</v>
      </c>
      <c r="B4" s="14"/>
      <c r="C4" s="15">
        <f>C5+C13+C23+C33+C43+C53+C57+C66+C70</f>
        <v>922489128.82000005</v>
      </c>
      <c r="D4" s="15">
        <f t="shared" ref="D4:H4" si="0">D5+D13+D23+D33+D43+D53+D57+D66+D70</f>
        <v>127305638.54000001</v>
      </c>
      <c r="E4" s="15">
        <f t="shared" si="0"/>
        <v>1049794767.36</v>
      </c>
      <c r="F4" s="15">
        <f t="shared" si="0"/>
        <v>384600609.81999987</v>
      </c>
      <c r="G4" s="15">
        <f t="shared" si="0"/>
        <v>383943263.68999988</v>
      </c>
      <c r="H4" s="15">
        <f t="shared" si="0"/>
        <v>665194157.54000008</v>
      </c>
      <c r="I4" s="16"/>
      <c r="J4" s="16"/>
      <c r="K4" s="16"/>
      <c r="L4" s="16"/>
      <c r="M4" s="16"/>
      <c r="N4" s="16"/>
      <c r="O4" s="16"/>
    </row>
    <row r="5" spans="1:15">
      <c r="A5" s="17" t="s">
        <v>10</v>
      </c>
      <c r="B5" s="18"/>
      <c r="C5" s="19">
        <f>SUM(C6:C12)</f>
        <v>719885495.48000014</v>
      </c>
      <c r="D5" s="19">
        <f t="shared" ref="D5:H5" si="1">SUM(D6:D12)</f>
        <v>41382420.769999996</v>
      </c>
      <c r="E5" s="19">
        <f t="shared" si="1"/>
        <v>761267916.25</v>
      </c>
      <c r="F5" s="19">
        <f t="shared" si="1"/>
        <v>322994917.47999996</v>
      </c>
      <c r="G5" s="19">
        <f t="shared" si="1"/>
        <v>322994917.47999996</v>
      </c>
      <c r="H5" s="19">
        <f t="shared" si="1"/>
        <v>438272998.7700001</v>
      </c>
      <c r="I5" s="16"/>
      <c r="J5" s="16"/>
      <c r="K5" s="16"/>
      <c r="L5" s="16"/>
      <c r="M5" s="16"/>
      <c r="N5" s="16"/>
      <c r="O5" s="16"/>
    </row>
    <row r="6" spans="1:15">
      <c r="A6" s="20" t="s">
        <v>11</v>
      </c>
      <c r="B6" s="21" t="s">
        <v>12</v>
      </c>
      <c r="C6" s="22">
        <v>468771753.60000002</v>
      </c>
      <c r="D6" s="22">
        <v>24818117.219999999</v>
      </c>
      <c r="E6" s="22">
        <f>C6+D6</f>
        <v>493589870.82000005</v>
      </c>
      <c r="F6" s="22">
        <v>236809664.63999999</v>
      </c>
      <c r="G6" s="22">
        <v>236809664.63999999</v>
      </c>
      <c r="H6" s="22">
        <f>E6-F6</f>
        <v>256780206.18000007</v>
      </c>
      <c r="I6" s="16"/>
      <c r="J6" s="16"/>
      <c r="K6" s="16"/>
      <c r="L6" s="16"/>
      <c r="M6" s="16"/>
      <c r="N6" s="16"/>
      <c r="O6" s="16"/>
    </row>
    <row r="7" spans="1:15">
      <c r="A7" s="20" t="s">
        <v>13</v>
      </c>
      <c r="B7" s="21" t="s">
        <v>14</v>
      </c>
      <c r="C7" s="22">
        <v>250000</v>
      </c>
      <c r="D7" s="22">
        <v>2829889.51</v>
      </c>
      <c r="E7" s="22">
        <f t="shared" ref="E7:E12" si="2">C7+D7</f>
        <v>3079889.51</v>
      </c>
      <c r="F7" s="22">
        <v>2214817.2000000002</v>
      </c>
      <c r="G7" s="22">
        <v>2214817.2000000002</v>
      </c>
      <c r="H7" s="22">
        <f t="shared" ref="H7:H70" si="3">E7-F7</f>
        <v>865072.30999999959</v>
      </c>
      <c r="I7" s="16"/>
      <c r="J7" s="16"/>
      <c r="K7" s="16"/>
      <c r="L7" s="16"/>
      <c r="M7" s="16"/>
      <c r="N7" s="16"/>
      <c r="O7" s="16"/>
    </row>
    <row r="8" spans="1:15">
      <c r="A8" s="20" t="s">
        <v>15</v>
      </c>
      <c r="B8" s="21" t="s">
        <v>16</v>
      </c>
      <c r="C8" s="22">
        <v>60585876.380000003</v>
      </c>
      <c r="D8" s="22">
        <v>5557208.1500000004</v>
      </c>
      <c r="E8" s="22">
        <f t="shared" si="2"/>
        <v>66143084.530000001</v>
      </c>
      <c r="F8" s="22">
        <v>2349449.92</v>
      </c>
      <c r="G8" s="22">
        <v>2349449.92</v>
      </c>
      <c r="H8" s="22">
        <f t="shared" si="3"/>
        <v>63793634.609999999</v>
      </c>
      <c r="I8" s="16"/>
      <c r="J8" s="16"/>
      <c r="K8" s="16"/>
      <c r="L8" s="16"/>
      <c r="M8" s="16"/>
      <c r="N8" s="16"/>
      <c r="O8" s="16"/>
    </row>
    <row r="9" spans="1:15">
      <c r="A9" s="20" t="s">
        <v>17</v>
      </c>
      <c r="B9" s="21" t="s">
        <v>18</v>
      </c>
      <c r="C9" s="22">
        <v>111185499.95999999</v>
      </c>
      <c r="D9" s="22">
        <v>6170424.9400000004</v>
      </c>
      <c r="E9" s="22">
        <f t="shared" si="2"/>
        <v>117355924.89999999</v>
      </c>
      <c r="F9" s="22">
        <v>51789172.039999999</v>
      </c>
      <c r="G9" s="22">
        <v>51789172.039999999</v>
      </c>
      <c r="H9" s="22">
        <f t="shared" si="3"/>
        <v>65566752.859999992</v>
      </c>
      <c r="I9" s="16"/>
      <c r="J9" s="16"/>
      <c r="K9" s="16"/>
      <c r="L9" s="16"/>
      <c r="M9" s="16"/>
      <c r="N9" s="16"/>
      <c r="O9" s="16"/>
    </row>
    <row r="10" spans="1:15">
      <c r="A10" s="20" t="s">
        <v>19</v>
      </c>
      <c r="B10" s="21" t="s">
        <v>20</v>
      </c>
      <c r="C10" s="22">
        <v>78081469.180000007</v>
      </c>
      <c r="D10" s="22">
        <v>2006780.95</v>
      </c>
      <c r="E10" s="22">
        <f t="shared" si="2"/>
        <v>80088250.13000001</v>
      </c>
      <c r="F10" s="22">
        <v>29710369.300000001</v>
      </c>
      <c r="G10" s="22">
        <v>29710369.300000001</v>
      </c>
      <c r="H10" s="22">
        <f t="shared" si="3"/>
        <v>50377880.830000013</v>
      </c>
      <c r="I10" s="16"/>
      <c r="J10" s="16"/>
      <c r="K10" s="16"/>
      <c r="L10" s="16"/>
      <c r="M10" s="16"/>
      <c r="N10" s="16"/>
      <c r="O10" s="16"/>
    </row>
    <row r="11" spans="1:15">
      <c r="A11" s="20" t="s">
        <v>21</v>
      </c>
      <c r="B11" s="21" t="s">
        <v>22</v>
      </c>
      <c r="C11" s="22"/>
      <c r="D11" s="22"/>
      <c r="E11" s="22">
        <f t="shared" si="2"/>
        <v>0</v>
      </c>
      <c r="F11" s="22"/>
      <c r="G11" s="22"/>
      <c r="H11" s="22">
        <f t="shared" si="3"/>
        <v>0</v>
      </c>
      <c r="I11" s="16"/>
      <c r="J11" s="16"/>
      <c r="K11" s="16"/>
      <c r="L11" s="16"/>
      <c r="M11" s="16"/>
      <c r="N11" s="16"/>
      <c r="O11" s="16"/>
    </row>
    <row r="12" spans="1:15">
      <c r="A12" s="20" t="s">
        <v>23</v>
      </c>
      <c r="B12" s="21" t="s">
        <v>24</v>
      </c>
      <c r="C12" s="22">
        <v>1010896.36</v>
      </c>
      <c r="D12" s="22">
        <v>0</v>
      </c>
      <c r="E12" s="22">
        <f t="shared" si="2"/>
        <v>1010896.36</v>
      </c>
      <c r="F12" s="22">
        <v>121444.38</v>
      </c>
      <c r="G12" s="22">
        <v>121444.38</v>
      </c>
      <c r="H12" s="22">
        <f t="shared" si="3"/>
        <v>889451.98</v>
      </c>
      <c r="I12" s="16"/>
      <c r="J12" s="16"/>
      <c r="K12" s="16"/>
      <c r="L12" s="16"/>
      <c r="M12" s="16"/>
      <c r="N12" s="16"/>
      <c r="O12" s="16"/>
    </row>
    <row r="13" spans="1:15">
      <c r="A13" s="17" t="s">
        <v>25</v>
      </c>
      <c r="B13" s="18"/>
      <c r="C13" s="19">
        <f>SUM(C14:C22)</f>
        <v>51911302.159999996</v>
      </c>
      <c r="D13" s="19">
        <f t="shared" ref="D13:G13" si="4">SUM(D14:D22)</f>
        <v>3888317.4600000004</v>
      </c>
      <c r="E13" s="19">
        <f t="shared" si="4"/>
        <v>55799619.619999997</v>
      </c>
      <c r="F13" s="19">
        <f t="shared" si="4"/>
        <v>3493951.84</v>
      </c>
      <c r="G13" s="19">
        <f t="shared" si="4"/>
        <v>3447146.5400000005</v>
      </c>
      <c r="H13" s="19">
        <f t="shared" si="3"/>
        <v>52305667.780000001</v>
      </c>
      <c r="I13" s="16"/>
      <c r="J13" s="16"/>
      <c r="K13" s="16"/>
      <c r="L13" s="16"/>
      <c r="M13" s="16"/>
      <c r="N13" s="16"/>
      <c r="O13" s="16"/>
    </row>
    <row r="14" spans="1:15">
      <c r="A14" s="20" t="s">
        <v>26</v>
      </c>
      <c r="B14" s="21" t="s">
        <v>27</v>
      </c>
      <c r="C14" s="22">
        <v>39546521.719999999</v>
      </c>
      <c r="D14" s="22">
        <v>-656354.55000000005</v>
      </c>
      <c r="E14" s="22">
        <f t="shared" ref="E14:E22" si="5">C14+D14</f>
        <v>38890167.170000002</v>
      </c>
      <c r="F14" s="22">
        <v>141394.07</v>
      </c>
      <c r="G14" s="22">
        <v>141394.07</v>
      </c>
      <c r="H14" s="22">
        <f t="shared" si="3"/>
        <v>38748773.100000001</v>
      </c>
      <c r="I14" s="16"/>
      <c r="J14" s="16"/>
      <c r="K14" s="16"/>
      <c r="L14" s="16"/>
      <c r="M14" s="16"/>
      <c r="N14" s="16"/>
      <c r="O14" s="16"/>
    </row>
    <row r="15" spans="1:15">
      <c r="A15" s="20" t="s">
        <v>28</v>
      </c>
      <c r="B15" s="21" t="s">
        <v>29</v>
      </c>
      <c r="C15" s="22">
        <v>3857835.71</v>
      </c>
      <c r="D15" s="22">
        <v>4241307.57</v>
      </c>
      <c r="E15" s="22">
        <f t="shared" si="5"/>
        <v>8099143.2800000003</v>
      </c>
      <c r="F15" s="22">
        <v>1723943.77</v>
      </c>
      <c r="G15" s="22">
        <v>1683661.77</v>
      </c>
      <c r="H15" s="22">
        <f t="shared" si="3"/>
        <v>6375199.5099999998</v>
      </c>
      <c r="I15" s="16"/>
      <c r="J15" s="16"/>
      <c r="K15" s="16"/>
      <c r="L15" s="16"/>
      <c r="M15" s="16"/>
      <c r="N15" s="16"/>
      <c r="O15" s="16"/>
    </row>
    <row r="16" spans="1:15">
      <c r="A16" s="20" t="s">
        <v>30</v>
      </c>
      <c r="B16" s="21" t="s">
        <v>31</v>
      </c>
      <c r="C16" s="22"/>
      <c r="D16" s="22"/>
      <c r="E16" s="22">
        <f t="shared" si="5"/>
        <v>0</v>
      </c>
      <c r="F16" s="22"/>
      <c r="G16" s="22"/>
      <c r="H16" s="22">
        <f t="shared" si="3"/>
        <v>0</v>
      </c>
      <c r="I16" s="16"/>
      <c r="J16" s="16"/>
      <c r="K16" s="16"/>
      <c r="L16" s="16"/>
      <c r="M16" s="16"/>
      <c r="N16" s="16"/>
      <c r="O16" s="16"/>
    </row>
    <row r="17" spans="1:15">
      <c r="A17" s="20" t="s">
        <v>32</v>
      </c>
      <c r="B17" s="21" t="s">
        <v>33</v>
      </c>
      <c r="C17" s="22">
        <v>460478</v>
      </c>
      <c r="D17" s="22">
        <v>85090</v>
      </c>
      <c r="E17" s="22">
        <f t="shared" si="5"/>
        <v>545568</v>
      </c>
      <c r="F17" s="22">
        <v>48346.95</v>
      </c>
      <c r="G17" s="22">
        <v>45253.53</v>
      </c>
      <c r="H17" s="22">
        <f t="shared" si="3"/>
        <v>497221.05</v>
      </c>
      <c r="I17" s="16"/>
      <c r="J17" s="16"/>
      <c r="K17" s="16"/>
      <c r="L17" s="16"/>
      <c r="M17" s="16"/>
      <c r="N17" s="16"/>
      <c r="O17" s="16"/>
    </row>
    <row r="18" spans="1:15">
      <c r="A18" s="20" t="s">
        <v>34</v>
      </c>
      <c r="B18" s="21" t="s">
        <v>35</v>
      </c>
      <c r="C18" s="22">
        <v>761154</v>
      </c>
      <c r="D18" s="22">
        <v>-297000</v>
      </c>
      <c r="E18" s="22">
        <f t="shared" si="5"/>
        <v>464154</v>
      </c>
      <c r="F18" s="22">
        <v>5036.75</v>
      </c>
      <c r="G18" s="22">
        <v>4422.8500000000004</v>
      </c>
      <c r="H18" s="22">
        <f t="shared" si="3"/>
        <v>459117.25</v>
      </c>
      <c r="I18" s="16"/>
      <c r="J18" s="16"/>
      <c r="K18" s="16"/>
      <c r="L18" s="16"/>
      <c r="M18" s="16"/>
      <c r="N18" s="16"/>
      <c r="O18" s="16"/>
    </row>
    <row r="19" spans="1:15">
      <c r="A19" s="20" t="s">
        <v>36</v>
      </c>
      <c r="B19" s="21" t="s">
        <v>37</v>
      </c>
      <c r="C19" s="22">
        <v>3407940.75</v>
      </c>
      <c r="D19" s="22">
        <v>-128000</v>
      </c>
      <c r="E19" s="22">
        <f t="shared" si="5"/>
        <v>3279940.75</v>
      </c>
      <c r="F19" s="22">
        <v>1502583.43</v>
      </c>
      <c r="G19" s="22">
        <v>1502583.43</v>
      </c>
      <c r="H19" s="22">
        <f t="shared" si="3"/>
        <v>1777357.32</v>
      </c>
      <c r="I19" s="16"/>
      <c r="J19" s="16"/>
      <c r="K19" s="16"/>
      <c r="L19" s="16"/>
      <c r="M19" s="16"/>
      <c r="N19" s="16"/>
      <c r="O19" s="16"/>
    </row>
    <row r="20" spans="1:15">
      <c r="A20" s="20" t="s">
        <v>38</v>
      </c>
      <c r="B20" s="21" t="s">
        <v>39</v>
      </c>
      <c r="C20" s="22">
        <v>1849844</v>
      </c>
      <c r="D20" s="22">
        <v>158444.44</v>
      </c>
      <c r="E20" s="22">
        <f t="shared" si="5"/>
        <v>2008288.44</v>
      </c>
      <c r="F20" s="22">
        <v>37729</v>
      </c>
      <c r="G20" s="22">
        <v>37729</v>
      </c>
      <c r="H20" s="22">
        <f t="shared" si="3"/>
        <v>1970559.44</v>
      </c>
      <c r="I20" s="16"/>
      <c r="J20" s="16"/>
      <c r="K20" s="16"/>
      <c r="L20" s="16"/>
      <c r="M20" s="16"/>
      <c r="N20" s="16"/>
      <c r="O20" s="16"/>
    </row>
    <row r="21" spans="1:15">
      <c r="A21" s="20" t="s">
        <v>40</v>
      </c>
      <c r="B21" s="21" t="s">
        <v>41</v>
      </c>
      <c r="C21" s="22"/>
      <c r="D21" s="22"/>
      <c r="E21" s="22">
        <f t="shared" si="5"/>
        <v>0</v>
      </c>
      <c r="F21" s="22"/>
      <c r="G21" s="22"/>
      <c r="H21" s="22">
        <f t="shared" si="3"/>
        <v>0</v>
      </c>
      <c r="I21" s="16"/>
      <c r="J21" s="16"/>
      <c r="K21" s="16"/>
      <c r="L21" s="16"/>
      <c r="M21" s="16"/>
      <c r="N21" s="16"/>
      <c r="O21" s="16"/>
    </row>
    <row r="22" spans="1:15">
      <c r="A22" s="20" t="s">
        <v>42</v>
      </c>
      <c r="B22" s="21" t="s">
        <v>43</v>
      </c>
      <c r="C22" s="22">
        <v>2027527.98</v>
      </c>
      <c r="D22" s="22">
        <v>484830</v>
      </c>
      <c r="E22" s="22">
        <f t="shared" si="5"/>
        <v>2512357.98</v>
      </c>
      <c r="F22" s="22">
        <v>34917.870000000003</v>
      </c>
      <c r="G22" s="22">
        <v>32101.89</v>
      </c>
      <c r="H22" s="22">
        <f t="shared" si="3"/>
        <v>2477440.11</v>
      </c>
      <c r="I22" s="16"/>
      <c r="J22" s="16"/>
      <c r="K22" s="16"/>
      <c r="L22" s="16"/>
      <c r="M22" s="16"/>
      <c r="N22" s="16"/>
      <c r="O22" s="16"/>
    </row>
    <row r="23" spans="1:15">
      <c r="A23" s="17" t="s">
        <v>44</v>
      </c>
      <c r="B23" s="18"/>
      <c r="C23" s="19">
        <f>SUM(C24:C32)</f>
        <v>96252491.889999986</v>
      </c>
      <c r="D23" s="19">
        <f t="shared" ref="D23:G23" si="6">SUM(D24:D32)</f>
        <v>10575108.620000001</v>
      </c>
      <c r="E23" s="19">
        <f t="shared" si="6"/>
        <v>106827600.51000001</v>
      </c>
      <c r="F23" s="19">
        <f t="shared" si="6"/>
        <v>30978044.489999998</v>
      </c>
      <c r="G23" s="19">
        <f t="shared" si="6"/>
        <v>30367503.659999996</v>
      </c>
      <c r="H23" s="19">
        <f t="shared" si="3"/>
        <v>75849556.020000011</v>
      </c>
      <c r="I23" s="16"/>
      <c r="J23" s="16"/>
      <c r="K23" s="16"/>
      <c r="L23" s="16"/>
      <c r="M23" s="16"/>
      <c r="N23" s="16"/>
      <c r="O23" s="16"/>
    </row>
    <row r="24" spans="1:15">
      <c r="A24" s="20" t="s">
        <v>45</v>
      </c>
      <c r="B24" s="21" t="s">
        <v>46</v>
      </c>
      <c r="C24" s="22">
        <v>7649878.5599999996</v>
      </c>
      <c r="D24" s="22">
        <v>-173627.84</v>
      </c>
      <c r="E24" s="22">
        <f t="shared" ref="E24:E32" si="7">C24+D24</f>
        <v>7476250.7199999997</v>
      </c>
      <c r="F24" s="22">
        <v>2832842.5</v>
      </c>
      <c r="G24" s="22">
        <v>2788272.45</v>
      </c>
      <c r="H24" s="22">
        <f t="shared" si="3"/>
        <v>4643408.22</v>
      </c>
      <c r="I24" s="16"/>
      <c r="J24" s="16"/>
      <c r="K24" s="16"/>
      <c r="L24" s="16"/>
      <c r="M24" s="16"/>
      <c r="N24" s="16"/>
      <c r="O24" s="16"/>
    </row>
    <row r="25" spans="1:15">
      <c r="A25" s="20" t="s">
        <v>47</v>
      </c>
      <c r="B25" s="21" t="s">
        <v>48</v>
      </c>
      <c r="C25" s="22">
        <v>12528868.699999999</v>
      </c>
      <c r="D25" s="22">
        <v>150727.31</v>
      </c>
      <c r="E25" s="22">
        <f t="shared" si="7"/>
        <v>12679596.01</v>
      </c>
      <c r="F25" s="22">
        <v>5614450.8899999997</v>
      </c>
      <c r="G25" s="22">
        <v>5606402.8899999997</v>
      </c>
      <c r="H25" s="22">
        <f t="shared" si="3"/>
        <v>7065145.1200000001</v>
      </c>
      <c r="I25" s="16"/>
      <c r="J25" s="16"/>
      <c r="K25" s="16"/>
      <c r="L25" s="16"/>
      <c r="M25" s="16"/>
      <c r="N25" s="16"/>
      <c r="O25" s="16"/>
    </row>
    <row r="26" spans="1:15">
      <c r="A26" s="20" t="s">
        <v>49</v>
      </c>
      <c r="B26" s="21" t="s">
        <v>50</v>
      </c>
      <c r="C26" s="22">
        <v>25851562.25</v>
      </c>
      <c r="D26" s="22">
        <v>2788458.7</v>
      </c>
      <c r="E26" s="22">
        <f t="shared" si="7"/>
        <v>28640020.949999999</v>
      </c>
      <c r="F26" s="22">
        <v>8140255.2599999998</v>
      </c>
      <c r="G26" s="22">
        <v>8139278.25</v>
      </c>
      <c r="H26" s="22">
        <f t="shared" si="3"/>
        <v>20499765.689999998</v>
      </c>
      <c r="I26" s="16"/>
      <c r="J26" s="16"/>
      <c r="K26" s="16"/>
      <c r="L26" s="16"/>
      <c r="M26" s="16"/>
      <c r="N26" s="16"/>
      <c r="O26" s="16"/>
    </row>
    <row r="27" spans="1:15">
      <c r="A27" s="20" t="s">
        <v>51</v>
      </c>
      <c r="B27" s="21" t="s">
        <v>52</v>
      </c>
      <c r="C27" s="22">
        <v>4560559.5199999996</v>
      </c>
      <c r="D27" s="22">
        <v>-10000</v>
      </c>
      <c r="E27" s="22">
        <f t="shared" si="7"/>
        <v>4550559.5199999996</v>
      </c>
      <c r="F27" s="22">
        <v>1566932.04</v>
      </c>
      <c r="G27" s="22">
        <v>1566932.04</v>
      </c>
      <c r="H27" s="22">
        <f t="shared" si="3"/>
        <v>2983627.4799999995</v>
      </c>
      <c r="I27" s="16"/>
      <c r="J27" s="16"/>
      <c r="K27" s="16"/>
      <c r="L27" s="16"/>
      <c r="M27" s="16"/>
      <c r="N27" s="16"/>
      <c r="O27" s="16"/>
    </row>
    <row r="28" spans="1:15">
      <c r="A28" s="20" t="s">
        <v>53</v>
      </c>
      <c r="B28" s="21" t="s">
        <v>54</v>
      </c>
      <c r="C28" s="22">
        <v>13286789.800000001</v>
      </c>
      <c r="D28" s="22">
        <v>10514615.83</v>
      </c>
      <c r="E28" s="22">
        <f t="shared" si="7"/>
        <v>23801405.630000003</v>
      </c>
      <c r="F28" s="22">
        <v>3657565.72</v>
      </c>
      <c r="G28" s="22">
        <v>3618337.95</v>
      </c>
      <c r="H28" s="22">
        <f t="shared" si="3"/>
        <v>20143839.910000004</v>
      </c>
      <c r="I28" s="16"/>
      <c r="J28" s="16"/>
      <c r="K28" s="16"/>
      <c r="L28" s="16"/>
      <c r="M28" s="16"/>
      <c r="N28" s="16"/>
      <c r="O28" s="16"/>
    </row>
    <row r="29" spans="1:15">
      <c r="A29" s="20" t="s">
        <v>55</v>
      </c>
      <c r="B29" s="21" t="s">
        <v>56</v>
      </c>
      <c r="C29" s="22">
        <v>3582423</v>
      </c>
      <c r="D29" s="22">
        <v>129400</v>
      </c>
      <c r="E29" s="22">
        <f t="shared" si="7"/>
        <v>3711823</v>
      </c>
      <c r="F29" s="22">
        <v>570357.34</v>
      </c>
      <c r="G29" s="22">
        <v>570357.34</v>
      </c>
      <c r="H29" s="22">
        <f t="shared" si="3"/>
        <v>3141465.66</v>
      </c>
      <c r="I29" s="16"/>
      <c r="J29" s="16"/>
      <c r="K29" s="16"/>
      <c r="L29" s="16"/>
      <c r="M29" s="16"/>
      <c r="N29" s="16"/>
      <c r="O29" s="16"/>
    </row>
    <row r="30" spans="1:15">
      <c r="A30" s="20" t="s">
        <v>57</v>
      </c>
      <c r="B30" s="21" t="s">
        <v>58</v>
      </c>
      <c r="C30" s="22">
        <v>2473201.5</v>
      </c>
      <c r="D30" s="22">
        <v>-275680.15000000002</v>
      </c>
      <c r="E30" s="22">
        <f t="shared" si="7"/>
        <v>2197521.35</v>
      </c>
      <c r="F30" s="22">
        <v>397160.82</v>
      </c>
      <c r="G30" s="22">
        <v>394701.82</v>
      </c>
      <c r="H30" s="22">
        <f t="shared" si="3"/>
        <v>1800360.53</v>
      </c>
      <c r="I30" s="16"/>
      <c r="J30" s="16"/>
      <c r="K30" s="16"/>
      <c r="L30" s="16"/>
      <c r="M30" s="16"/>
      <c r="N30" s="16"/>
      <c r="O30" s="16"/>
    </row>
    <row r="31" spans="1:15">
      <c r="A31" s="20" t="s">
        <v>59</v>
      </c>
      <c r="B31" s="21" t="s">
        <v>60</v>
      </c>
      <c r="C31" s="22">
        <v>5721622.3499999996</v>
      </c>
      <c r="D31" s="22">
        <v>-3522672.03</v>
      </c>
      <c r="E31" s="22">
        <f t="shared" si="7"/>
        <v>2198950.3199999998</v>
      </c>
      <c r="F31" s="22">
        <v>106971.97</v>
      </c>
      <c r="G31" s="22">
        <v>106971.97</v>
      </c>
      <c r="H31" s="22">
        <f t="shared" si="3"/>
        <v>2091978.3499999999</v>
      </c>
      <c r="I31" s="16"/>
      <c r="J31" s="16"/>
      <c r="K31" s="16"/>
      <c r="L31" s="16"/>
      <c r="M31" s="16"/>
      <c r="N31" s="16"/>
      <c r="O31" s="16"/>
    </row>
    <row r="32" spans="1:15">
      <c r="A32" s="20" t="s">
        <v>61</v>
      </c>
      <c r="B32" s="21" t="s">
        <v>62</v>
      </c>
      <c r="C32" s="22">
        <v>20597586.210000001</v>
      </c>
      <c r="D32" s="22">
        <v>973886.8</v>
      </c>
      <c r="E32" s="22">
        <f t="shared" si="7"/>
        <v>21571473.010000002</v>
      </c>
      <c r="F32" s="22">
        <v>8091507.9500000002</v>
      </c>
      <c r="G32" s="22">
        <v>7576248.9500000002</v>
      </c>
      <c r="H32" s="22">
        <f t="shared" si="3"/>
        <v>13479965.060000002</v>
      </c>
      <c r="I32" s="16"/>
      <c r="J32" s="16"/>
      <c r="K32" s="16"/>
      <c r="L32" s="16"/>
      <c r="M32" s="16"/>
      <c r="N32" s="16"/>
      <c r="O32" s="16"/>
    </row>
    <row r="33" spans="1:15">
      <c r="A33" s="17" t="s">
        <v>63</v>
      </c>
      <c r="B33" s="18"/>
      <c r="C33" s="19">
        <f>SUM(C34:C42)</f>
        <v>1492000</v>
      </c>
      <c r="D33" s="19">
        <f t="shared" ref="D33:G33" si="8">SUM(D34:D42)</f>
        <v>2973599</v>
      </c>
      <c r="E33" s="19">
        <f t="shared" si="8"/>
        <v>4465599</v>
      </c>
      <c r="F33" s="19">
        <f t="shared" si="8"/>
        <v>3685153.46</v>
      </c>
      <c r="G33" s="19">
        <f t="shared" si="8"/>
        <v>3685153.46</v>
      </c>
      <c r="H33" s="19">
        <f t="shared" si="3"/>
        <v>780445.54</v>
      </c>
      <c r="I33" s="16"/>
      <c r="J33" s="16"/>
      <c r="K33" s="16"/>
      <c r="L33" s="16"/>
      <c r="M33" s="16"/>
      <c r="N33" s="16"/>
      <c r="O33" s="16"/>
    </row>
    <row r="34" spans="1:15">
      <c r="A34" s="20" t="s">
        <v>64</v>
      </c>
      <c r="B34" s="21" t="s">
        <v>65</v>
      </c>
      <c r="C34" s="22"/>
      <c r="D34" s="22"/>
      <c r="E34" s="22">
        <f t="shared" ref="E34:E42" si="9">C34+D34</f>
        <v>0</v>
      </c>
      <c r="F34" s="22"/>
      <c r="G34" s="22"/>
      <c r="H34" s="22">
        <f t="shared" si="3"/>
        <v>0</v>
      </c>
      <c r="I34" s="16"/>
      <c r="J34" s="16"/>
      <c r="K34" s="16"/>
      <c r="L34" s="16"/>
      <c r="M34" s="16"/>
      <c r="N34" s="16"/>
      <c r="O34" s="16"/>
    </row>
    <row r="35" spans="1:15">
      <c r="A35" s="20" t="s">
        <v>66</v>
      </c>
      <c r="B35" s="21" t="s">
        <v>67</v>
      </c>
      <c r="C35" s="22"/>
      <c r="D35" s="22"/>
      <c r="E35" s="22">
        <f t="shared" si="9"/>
        <v>0</v>
      </c>
      <c r="F35" s="22"/>
      <c r="G35" s="22"/>
      <c r="H35" s="22">
        <f t="shared" si="3"/>
        <v>0</v>
      </c>
      <c r="I35" s="16"/>
      <c r="J35" s="16"/>
      <c r="K35" s="16"/>
      <c r="L35" s="16"/>
      <c r="M35" s="16"/>
      <c r="N35" s="16"/>
      <c r="O35" s="16"/>
    </row>
    <row r="36" spans="1:15">
      <c r="A36" s="20" t="s">
        <v>68</v>
      </c>
      <c r="B36" s="21" t="s">
        <v>69</v>
      </c>
      <c r="C36" s="22"/>
      <c r="D36" s="22"/>
      <c r="E36" s="22">
        <f t="shared" si="9"/>
        <v>0</v>
      </c>
      <c r="F36" s="22"/>
      <c r="G36" s="22"/>
      <c r="H36" s="22">
        <f t="shared" si="3"/>
        <v>0</v>
      </c>
      <c r="I36" s="16"/>
      <c r="J36" s="16"/>
      <c r="K36" s="16"/>
      <c r="L36" s="16"/>
      <c r="M36" s="16"/>
      <c r="N36" s="16"/>
      <c r="O36" s="16"/>
    </row>
    <row r="37" spans="1:15">
      <c r="A37" s="20" t="s">
        <v>70</v>
      </c>
      <c r="B37" s="21" t="s">
        <v>71</v>
      </c>
      <c r="C37" s="22">
        <v>1492000</v>
      </c>
      <c r="D37" s="22">
        <v>2973599</v>
      </c>
      <c r="E37" s="22">
        <f t="shared" si="9"/>
        <v>4465599</v>
      </c>
      <c r="F37" s="22">
        <v>3685153.46</v>
      </c>
      <c r="G37" s="22">
        <v>3685153.46</v>
      </c>
      <c r="H37" s="22">
        <f t="shared" si="3"/>
        <v>780445.54</v>
      </c>
      <c r="I37" s="16"/>
      <c r="J37" s="16"/>
      <c r="K37" s="16"/>
      <c r="L37" s="16"/>
      <c r="M37" s="16"/>
      <c r="N37" s="16"/>
      <c r="O37" s="16"/>
    </row>
    <row r="38" spans="1:15">
      <c r="A38" s="20" t="s">
        <v>72</v>
      </c>
      <c r="B38" s="21" t="s">
        <v>73</v>
      </c>
      <c r="C38" s="22"/>
      <c r="D38" s="22"/>
      <c r="E38" s="22">
        <f t="shared" si="9"/>
        <v>0</v>
      </c>
      <c r="F38" s="22"/>
      <c r="G38" s="22"/>
      <c r="H38" s="22">
        <f t="shared" si="3"/>
        <v>0</v>
      </c>
      <c r="I38" s="16"/>
      <c r="J38" s="16"/>
      <c r="K38" s="16"/>
      <c r="L38" s="16"/>
      <c r="M38" s="16"/>
      <c r="N38" s="16"/>
      <c r="O38" s="16"/>
    </row>
    <row r="39" spans="1:15">
      <c r="A39" s="20" t="s">
        <v>74</v>
      </c>
      <c r="B39" s="21" t="s">
        <v>75</v>
      </c>
      <c r="C39" s="22"/>
      <c r="D39" s="22"/>
      <c r="E39" s="22">
        <f t="shared" si="9"/>
        <v>0</v>
      </c>
      <c r="F39" s="22"/>
      <c r="G39" s="22"/>
      <c r="H39" s="22">
        <f t="shared" si="3"/>
        <v>0</v>
      </c>
      <c r="I39" s="16"/>
      <c r="J39" s="16"/>
      <c r="K39" s="16"/>
      <c r="L39" s="16"/>
      <c r="M39" s="16"/>
      <c r="N39" s="16"/>
      <c r="O39" s="16"/>
    </row>
    <row r="40" spans="1:15">
      <c r="A40" s="23"/>
      <c r="B40" s="21" t="s">
        <v>76</v>
      </c>
      <c r="C40" s="22"/>
      <c r="D40" s="22"/>
      <c r="E40" s="22">
        <f t="shared" si="9"/>
        <v>0</v>
      </c>
      <c r="F40" s="22"/>
      <c r="G40" s="22"/>
      <c r="H40" s="22">
        <f t="shared" si="3"/>
        <v>0</v>
      </c>
      <c r="I40" s="16"/>
      <c r="J40" s="16"/>
      <c r="K40" s="16"/>
      <c r="L40" s="16"/>
      <c r="M40" s="16"/>
      <c r="N40" s="16"/>
      <c r="O40" s="16"/>
    </row>
    <row r="41" spans="1:15">
      <c r="A41" s="23"/>
      <c r="B41" s="21" t="s">
        <v>77</v>
      </c>
      <c r="C41" s="22"/>
      <c r="D41" s="22"/>
      <c r="E41" s="22">
        <f t="shared" si="9"/>
        <v>0</v>
      </c>
      <c r="F41" s="22"/>
      <c r="G41" s="22"/>
      <c r="H41" s="22">
        <f t="shared" si="3"/>
        <v>0</v>
      </c>
      <c r="I41" s="16"/>
      <c r="J41" s="16"/>
      <c r="K41" s="16"/>
      <c r="L41" s="16"/>
      <c r="M41" s="16"/>
      <c r="N41" s="16"/>
      <c r="O41" s="16"/>
    </row>
    <row r="42" spans="1:15">
      <c r="A42" s="20" t="s">
        <v>78</v>
      </c>
      <c r="B42" s="21" t="s">
        <v>79</v>
      </c>
      <c r="C42" s="22"/>
      <c r="D42" s="22"/>
      <c r="E42" s="22">
        <f t="shared" si="9"/>
        <v>0</v>
      </c>
      <c r="F42" s="22"/>
      <c r="G42" s="22"/>
      <c r="H42" s="22">
        <f t="shared" si="3"/>
        <v>0</v>
      </c>
      <c r="I42" s="16"/>
      <c r="J42" s="16"/>
      <c r="K42" s="16"/>
      <c r="L42" s="16"/>
      <c r="M42" s="16"/>
      <c r="N42" s="16"/>
      <c r="O42" s="16"/>
    </row>
    <row r="43" spans="1:15">
      <c r="A43" s="17" t="s">
        <v>80</v>
      </c>
      <c r="B43" s="18"/>
      <c r="C43" s="19">
        <f>SUM(C44:C52)</f>
        <v>6734483.6600000001</v>
      </c>
      <c r="D43" s="19">
        <f t="shared" ref="D43:G43" si="10">SUM(D44:D52)</f>
        <v>35330028.68</v>
      </c>
      <c r="E43" s="19">
        <f t="shared" si="10"/>
        <v>42064512.340000004</v>
      </c>
      <c r="F43" s="19">
        <f t="shared" si="10"/>
        <v>23303525.019999996</v>
      </c>
      <c r="G43" s="19">
        <f t="shared" si="10"/>
        <v>23303525.019999996</v>
      </c>
      <c r="H43" s="19">
        <f t="shared" si="3"/>
        <v>18760987.320000008</v>
      </c>
      <c r="I43" s="16"/>
      <c r="J43" s="16"/>
      <c r="K43" s="16"/>
      <c r="L43" s="16"/>
      <c r="M43" s="16"/>
      <c r="N43" s="16"/>
      <c r="O43" s="16"/>
    </row>
    <row r="44" spans="1:15">
      <c r="A44" s="20" t="s">
        <v>81</v>
      </c>
      <c r="B44" s="21" t="s">
        <v>82</v>
      </c>
      <c r="C44" s="22">
        <v>4530483.66</v>
      </c>
      <c r="D44" s="22">
        <v>21321615.469999999</v>
      </c>
      <c r="E44" s="22">
        <f t="shared" ref="E44:E52" si="11">C44+D44</f>
        <v>25852099.129999999</v>
      </c>
      <c r="F44" s="22">
        <v>14705067.369999999</v>
      </c>
      <c r="G44" s="22">
        <v>14705067.369999999</v>
      </c>
      <c r="H44" s="22">
        <f t="shared" si="3"/>
        <v>11147031.76</v>
      </c>
      <c r="I44" s="16"/>
      <c r="J44" s="16"/>
      <c r="K44" s="16"/>
      <c r="L44" s="16"/>
      <c r="M44" s="16"/>
      <c r="N44" s="16"/>
      <c r="O44" s="16"/>
    </row>
    <row r="45" spans="1:15">
      <c r="A45" s="20" t="s">
        <v>83</v>
      </c>
      <c r="B45" s="21" t="s">
        <v>84</v>
      </c>
      <c r="C45" s="22">
        <v>462000</v>
      </c>
      <c r="D45" s="22">
        <v>2730774.89</v>
      </c>
      <c r="E45" s="22">
        <f t="shared" si="11"/>
        <v>3192774.89</v>
      </c>
      <c r="F45" s="22">
        <v>420465.01</v>
      </c>
      <c r="G45" s="22">
        <v>420465.01</v>
      </c>
      <c r="H45" s="22">
        <f t="shared" si="3"/>
        <v>2772309.88</v>
      </c>
      <c r="I45" s="16"/>
      <c r="J45" s="16"/>
      <c r="K45" s="16"/>
      <c r="L45" s="16"/>
      <c r="M45" s="16"/>
      <c r="N45" s="16"/>
      <c r="O45" s="16"/>
    </row>
    <row r="46" spans="1:15">
      <c r="A46" s="20" t="s">
        <v>85</v>
      </c>
      <c r="B46" s="21" t="s">
        <v>86</v>
      </c>
      <c r="C46" s="22">
        <v>675000</v>
      </c>
      <c r="D46" s="22">
        <v>2810862.32</v>
      </c>
      <c r="E46" s="22">
        <f t="shared" si="11"/>
        <v>3485862.32</v>
      </c>
      <c r="F46" s="22">
        <v>3230270.24</v>
      </c>
      <c r="G46" s="22">
        <v>3230270.24</v>
      </c>
      <c r="H46" s="22">
        <f t="shared" si="3"/>
        <v>255592.07999999961</v>
      </c>
      <c r="I46" s="16"/>
      <c r="J46" s="16"/>
      <c r="K46" s="16"/>
      <c r="L46" s="16"/>
      <c r="M46" s="16"/>
      <c r="N46" s="16"/>
      <c r="O46" s="16"/>
    </row>
    <row r="47" spans="1:15">
      <c r="A47" s="20" t="s">
        <v>87</v>
      </c>
      <c r="B47" s="21" t="s">
        <v>88</v>
      </c>
      <c r="C47" s="22">
        <v>310000</v>
      </c>
      <c r="D47" s="22">
        <v>1130000</v>
      </c>
      <c r="E47" s="22">
        <f t="shared" si="11"/>
        <v>1440000</v>
      </c>
      <c r="F47" s="22">
        <v>0</v>
      </c>
      <c r="G47" s="22">
        <v>0</v>
      </c>
      <c r="H47" s="22">
        <f t="shared" si="3"/>
        <v>1440000</v>
      </c>
      <c r="I47" s="16"/>
      <c r="J47" s="16"/>
      <c r="K47" s="16"/>
      <c r="L47" s="16"/>
      <c r="M47" s="16"/>
      <c r="N47" s="16"/>
      <c r="O47" s="16"/>
    </row>
    <row r="48" spans="1:15">
      <c r="A48" s="20" t="s">
        <v>89</v>
      </c>
      <c r="B48" s="21" t="s">
        <v>90</v>
      </c>
      <c r="C48" s="22"/>
      <c r="D48" s="22"/>
      <c r="E48" s="22">
        <f t="shared" si="11"/>
        <v>0</v>
      </c>
      <c r="F48" s="22"/>
      <c r="G48" s="22"/>
      <c r="H48" s="22">
        <f t="shared" si="3"/>
        <v>0</v>
      </c>
      <c r="I48" s="16"/>
      <c r="J48" s="16"/>
      <c r="K48" s="16"/>
      <c r="L48" s="16"/>
      <c r="M48" s="16"/>
      <c r="N48" s="16"/>
      <c r="O48" s="16"/>
    </row>
    <row r="49" spans="1:15">
      <c r="A49" s="20" t="s">
        <v>91</v>
      </c>
      <c r="B49" s="21" t="s">
        <v>92</v>
      </c>
      <c r="C49" s="22">
        <v>757000</v>
      </c>
      <c r="D49" s="22">
        <v>7336776</v>
      </c>
      <c r="E49" s="22">
        <f t="shared" si="11"/>
        <v>8093776</v>
      </c>
      <c r="F49" s="22">
        <v>4947722.4000000004</v>
      </c>
      <c r="G49" s="22">
        <v>4947722.4000000004</v>
      </c>
      <c r="H49" s="22">
        <f t="shared" si="3"/>
        <v>3146053.5999999996</v>
      </c>
      <c r="I49" s="16"/>
      <c r="J49" s="16"/>
      <c r="K49" s="16"/>
      <c r="L49" s="16"/>
      <c r="M49" s="16"/>
      <c r="N49" s="16"/>
      <c r="O49" s="16"/>
    </row>
    <row r="50" spans="1:15">
      <c r="A50" s="20" t="s">
        <v>93</v>
      </c>
      <c r="B50" s="21" t="s">
        <v>94</v>
      </c>
      <c r="C50" s="22"/>
      <c r="D50" s="22"/>
      <c r="E50" s="22">
        <f t="shared" si="11"/>
        <v>0</v>
      </c>
      <c r="F50" s="22"/>
      <c r="G50" s="22"/>
      <c r="H50" s="22">
        <f t="shared" si="3"/>
        <v>0</v>
      </c>
      <c r="I50" s="16"/>
      <c r="J50" s="16"/>
      <c r="K50" s="16"/>
      <c r="L50" s="16"/>
      <c r="M50" s="16"/>
      <c r="N50" s="16"/>
      <c r="O50" s="16"/>
    </row>
    <row r="51" spans="1:15">
      <c r="A51" s="20" t="s">
        <v>95</v>
      </c>
      <c r="B51" s="21" t="s">
        <v>96</v>
      </c>
      <c r="C51" s="22"/>
      <c r="D51" s="22"/>
      <c r="E51" s="22">
        <f t="shared" si="11"/>
        <v>0</v>
      </c>
      <c r="F51" s="22"/>
      <c r="G51" s="22"/>
      <c r="H51" s="22">
        <f t="shared" si="3"/>
        <v>0</v>
      </c>
      <c r="I51" s="16"/>
      <c r="J51" s="16"/>
      <c r="K51" s="16"/>
      <c r="L51" s="16"/>
      <c r="M51" s="16"/>
      <c r="N51" s="16"/>
      <c r="O51" s="16"/>
    </row>
    <row r="52" spans="1:15">
      <c r="A52" s="20" t="s">
        <v>97</v>
      </c>
      <c r="B52" s="21" t="s">
        <v>98</v>
      </c>
      <c r="C52" s="22"/>
      <c r="D52" s="22"/>
      <c r="E52" s="22">
        <f t="shared" si="11"/>
        <v>0</v>
      </c>
      <c r="F52" s="22"/>
      <c r="G52" s="22"/>
      <c r="H52" s="22">
        <f t="shared" si="3"/>
        <v>0</v>
      </c>
      <c r="I52" s="16"/>
      <c r="J52" s="16"/>
      <c r="K52" s="16"/>
      <c r="L52" s="16"/>
      <c r="M52" s="16"/>
      <c r="N52" s="16"/>
      <c r="O52" s="16"/>
    </row>
    <row r="53" spans="1:15">
      <c r="A53" s="17" t="s">
        <v>99</v>
      </c>
      <c r="B53" s="18"/>
      <c r="C53" s="19">
        <f>SUM(C54:C56)</f>
        <v>0</v>
      </c>
      <c r="D53" s="19">
        <f t="shared" ref="D53:G53" si="12">SUM(D54:D56)</f>
        <v>10634725.18</v>
      </c>
      <c r="E53" s="19">
        <f t="shared" si="12"/>
        <v>10634725.18</v>
      </c>
      <c r="F53" s="19">
        <f t="shared" si="12"/>
        <v>145017.53</v>
      </c>
      <c r="G53" s="19">
        <f t="shared" si="12"/>
        <v>145017.53</v>
      </c>
      <c r="H53" s="19">
        <f t="shared" si="3"/>
        <v>10489707.65</v>
      </c>
      <c r="I53" s="16"/>
      <c r="J53" s="16"/>
      <c r="K53" s="16"/>
      <c r="L53" s="16"/>
      <c r="M53" s="16"/>
      <c r="N53" s="16"/>
      <c r="O53" s="16"/>
    </row>
    <row r="54" spans="1:15">
      <c r="A54" s="20" t="s">
        <v>100</v>
      </c>
      <c r="B54" s="21" t="s">
        <v>101</v>
      </c>
      <c r="C54" s="22"/>
      <c r="D54" s="22"/>
      <c r="E54" s="22">
        <f t="shared" ref="E54:E56" si="13">C54+D54</f>
        <v>0</v>
      </c>
      <c r="F54" s="22"/>
      <c r="G54" s="22"/>
      <c r="H54" s="22">
        <f t="shared" si="3"/>
        <v>0</v>
      </c>
      <c r="I54" s="16"/>
      <c r="J54" s="16"/>
      <c r="K54" s="16"/>
      <c r="L54" s="16"/>
      <c r="M54" s="16"/>
      <c r="N54" s="16"/>
      <c r="O54" s="16"/>
    </row>
    <row r="55" spans="1:15">
      <c r="A55" s="20" t="s">
        <v>102</v>
      </c>
      <c r="B55" s="21" t="s">
        <v>103</v>
      </c>
      <c r="C55" s="22">
        <v>0</v>
      </c>
      <c r="D55" s="22">
        <v>10634725.18</v>
      </c>
      <c r="E55" s="22">
        <f t="shared" si="13"/>
        <v>10634725.18</v>
      </c>
      <c r="F55" s="22">
        <v>145017.53</v>
      </c>
      <c r="G55" s="22">
        <v>145017.53</v>
      </c>
      <c r="H55" s="22">
        <f t="shared" si="3"/>
        <v>10489707.65</v>
      </c>
      <c r="I55" s="16"/>
      <c r="J55" s="16"/>
      <c r="K55" s="16"/>
      <c r="L55" s="16"/>
      <c r="M55" s="16"/>
      <c r="N55" s="16"/>
      <c r="O55" s="16"/>
    </row>
    <row r="56" spans="1:15">
      <c r="A56" s="20" t="s">
        <v>104</v>
      </c>
      <c r="B56" s="21" t="s">
        <v>105</v>
      </c>
      <c r="C56" s="22"/>
      <c r="D56" s="22"/>
      <c r="E56" s="22">
        <f t="shared" si="13"/>
        <v>0</v>
      </c>
      <c r="F56" s="22"/>
      <c r="G56" s="22"/>
      <c r="H56" s="22">
        <f t="shared" si="3"/>
        <v>0</v>
      </c>
      <c r="I56" s="16"/>
      <c r="J56" s="16"/>
      <c r="K56" s="16"/>
      <c r="L56" s="16"/>
      <c r="M56" s="16"/>
      <c r="N56" s="16"/>
      <c r="O56" s="16"/>
    </row>
    <row r="57" spans="1:15">
      <c r="A57" s="17" t="s">
        <v>106</v>
      </c>
      <c r="B57" s="18"/>
      <c r="C57" s="19">
        <f>SUM(C58:C65)</f>
        <v>46213355.630000003</v>
      </c>
      <c r="D57" s="19">
        <f t="shared" ref="D57:G57" si="14">SUM(D58:D65)</f>
        <v>22521438.829999998</v>
      </c>
      <c r="E57" s="19">
        <f t="shared" si="14"/>
        <v>68734794.460000008</v>
      </c>
      <c r="F57" s="19">
        <f t="shared" si="14"/>
        <v>0</v>
      </c>
      <c r="G57" s="19">
        <f t="shared" si="14"/>
        <v>0</v>
      </c>
      <c r="H57" s="19">
        <f t="shared" si="3"/>
        <v>68734794.460000008</v>
      </c>
      <c r="I57" s="16"/>
      <c r="J57" s="16"/>
      <c r="K57" s="16"/>
      <c r="L57" s="16"/>
      <c r="M57" s="16"/>
      <c r="N57" s="16"/>
      <c r="O57" s="16"/>
    </row>
    <row r="58" spans="1:15">
      <c r="A58" s="20" t="s">
        <v>107</v>
      </c>
      <c r="B58" s="21" t="s">
        <v>108</v>
      </c>
      <c r="C58" s="22"/>
      <c r="D58" s="22"/>
      <c r="E58" s="22">
        <f t="shared" ref="E58:E65" si="15">C58+D58</f>
        <v>0</v>
      </c>
      <c r="F58" s="22"/>
      <c r="G58" s="22"/>
      <c r="H58" s="22">
        <f t="shared" si="3"/>
        <v>0</v>
      </c>
      <c r="I58" s="16"/>
      <c r="J58" s="16"/>
      <c r="K58" s="16"/>
      <c r="L58" s="16"/>
      <c r="M58" s="16"/>
      <c r="N58" s="16"/>
      <c r="O58" s="16"/>
    </row>
    <row r="59" spans="1:15">
      <c r="A59" s="20" t="s">
        <v>109</v>
      </c>
      <c r="B59" s="21" t="s">
        <v>110</v>
      </c>
      <c r="C59" s="22"/>
      <c r="D59" s="22"/>
      <c r="E59" s="22">
        <f t="shared" si="15"/>
        <v>0</v>
      </c>
      <c r="F59" s="22"/>
      <c r="G59" s="22"/>
      <c r="H59" s="22">
        <f t="shared" si="3"/>
        <v>0</v>
      </c>
      <c r="I59" s="16"/>
      <c r="J59" s="16"/>
      <c r="K59" s="16"/>
      <c r="L59" s="16"/>
      <c r="M59" s="16"/>
      <c r="N59" s="16"/>
      <c r="O59" s="16"/>
    </row>
    <row r="60" spans="1:15">
      <c r="A60" s="20" t="s">
        <v>111</v>
      </c>
      <c r="B60" s="21" t="s">
        <v>112</v>
      </c>
      <c r="C60" s="22"/>
      <c r="D60" s="22"/>
      <c r="E60" s="22">
        <f t="shared" si="15"/>
        <v>0</v>
      </c>
      <c r="F60" s="22"/>
      <c r="G60" s="22"/>
      <c r="H60" s="22">
        <f t="shared" si="3"/>
        <v>0</v>
      </c>
      <c r="I60" s="16"/>
      <c r="J60" s="16"/>
      <c r="K60" s="16"/>
      <c r="L60" s="16"/>
      <c r="M60" s="16"/>
      <c r="N60" s="16"/>
      <c r="O60" s="16"/>
    </row>
    <row r="61" spans="1:15">
      <c r="A61" s="20" t="s">
        <v>113</v>
      </c>
      <c r="B61" s="21" t="s">
        <v>114</v>
      </c>
      <c r="C61" s="22"/>
      <c r="D61" s="22"/>
      <c r="E61" s="22">
        <f t="shared" si="15"/>
        <v>0</v>
      </c>
      <c r="F61" s="22"/>
      <c r="G61" s="22"/>
      <c r="H61" s="22">
        <f t="shared" si="3"/>
        <v>0</v>
      </c>
      <c r="I61" s="16"/>
      <c r="J61" s="16"/>
      <c r="K61" s="16"/>
      <c r="L61" s="16"/>
      <c r="M61" s="16"/>
      <c r="N61" s="16"/>
      <c r="O61" s="16"/>
    </row>
    <row r="62" spans="1:15">
      <c r="A62" s="20" t="s">
        <v>115</v>
      </c>
      <c r="B62" s="21" t="s">
        <v>116</v>
      </c>
      <c r="C62" s="22"/>
      <c r="D62" s="22"/>
      <c r="E62" s="22">
        <f t="shared" si="15"/>
        <v>0</v>
      </c>
      <c r="F62" s="22"/>
      <c r="G62" s="22"/>
      <c r="H62" s="22">
        <f t="shared" si="3"/>
        <v>0</v>
      </c>
      <c r="I62" s="16"/>
      <c r="J62" s="16"/>
      <c r="K62" s="16"/>
      <c r="L62" s="16"/>
      <c r="M62" s="16"/>
      <c r="N62" s="16"/>
      <c r="O62" s="16"/>
    </row>
    <row r="63" spans="1:15">
      <c r="A63" s="20" t="s">
        <v>117</v>
      </c>
      <c r="B63" s="21" t="s">
        <v>118</v>
      </c>
      <c r="C63" s="22"/>
      <c r="D63" s="22"/>
      <c r="E63" s="22">
        <f t="shared" si="15"/>
        <v>0</v>
      </c>
      <c r="F63" s="22"/>
      <c r="G63" s="22"/>
      <c r="H63" s="22">
        <f t="shared" si="3"/>
        <v>0</v>
      </c>
      <c r="I63" s="16"/>
      <c r="J63" s="16"/>
      <c r="K63" s="16"/>
      <c r="L63" s="16"/>
      <c r="M63" s="16"/>
      <c r="N63" s="16"/>
      <c r="O63" s="16"/>
    </row>
    <row r="64" spans="1:15">
      <c r="A64" s="20"/>
      <c r="B64" s="21" t="s">
        <v>119</v>
      </c>
      <c r="C64" s="22"/>
      <c r="D64" s="22"/>
      <c r="E64" s="22">
        <f t="shared" si="15"/>
        <v>0</v>
      </c>
      <c r="F64" s="22"/>
      <c r="G64" s="22"/>
      <c r="H64" s="22">
        <f t="shared" si="3"/>
        <v>0</v>
      </c>
      <c r="I64" s="16"/>
      <c r="J64" s="16"/>
      <c r="K64" s="16"/>
      <c r="L64" s="16"/>
      <c r="M64" s="16"/>
      <c r="N64" s="16"/>
      <c r="O64" s="16"/>
    </row>
    <row r="65" spans="1:15">
      <c r="A65" s="20" t="s">
        <v>120</v>
      </c>
      <c r="B65" s="21" t="s">
        <v>121</v>
      </c>
      <c r="C65" s="22">
        <v>46213355.630000003</v>
      </c>
      <c r="D65" s="22">
        <v>22521438.829999998</v>
      </c>
      <c r="E65" s="22">
        <f t="shared" si="15"/>
        <v>68734794.460000008</v>
      </c>
      <c r="F65" s="22">
        <v>0</v>
      </c>
      <c r="G65" s="22">
        <v>0</v>
      </c>
      <c r="H65" s="22">
        <f t="shared" si="3"/>
        <v>68734794.460000008</v>
      </c>
      <c r="I65" s="16"/>
      <c r="J65" s="16"/>
      <c r="K65" s="16"/>
      <c r="L65" s="16"/>
      <c r="M65" s="16"/>
      <c r="N65" s="16"/>
      <c r="O65" s="16"/>
    </row>
    <row r="66" spans="1:15">
      <c r="A66" s="17" t="s">
        <v>122</v>
      </c>
      <c r="B66" s="18"/>
      <c r="C66" s="19">
        <f>SUM(C67:C69)</f>
        <v>0</v>
      </c>
      <c r="D66" s="19">
        <f t="shared" ref="D66:G66" si="16">SUM(D67:D69)</f>
        <v>0</v>
      </c>
      <c r="E66" s="19">
        <f t="shared" si="16"/>
        <v>0</v>
      </c>
      <c r="F66" s="19">
        <f t="shared" si="16"/>
        <v>0</v>
      </c>
      <c r="G66" s="19">
        <f t="shared" si="16"/>
        <v>0</v>
      </c>
      <c r="H66" s="19">
        <f t="shared" si="3"/>
        <v>0</v>
      </c>
      <c r="I66" s="16"/>
      <c r="J66" s="16"/>
      <c r="K66" s="16"/>
      <c r="L66" s="16"/>
      <c r="M66" s="16"/>
      <c r="N66" s="16"/>
      <c r="O66" s="16"/>
    </row>
    <row r="67" spans="1:15">
      <c r="A67" s="20" t="s">
        <v>123</v>
      </c>
      <c r="B67" s="21" t="s">
        <v>124</v>
      </c>
      <c r="C67" s="22"/>
      <c r="D67" s="22"/>
      <c r="E67" s="22">
        <f t="shared" ref="E67:E69" si="17">C67+D67</f>
        <v>0</v>
      </c>
      <c r="F67" s="22"/>
      <c r="G67" s="22"/>
      <c r="H67" s="22">
        <f t="shared" si="3"/>
        <v>0</v>
      </c>
      <c r="I67" s="16"/>
      <c r="J67" s="16"/>
      <c r="K67" s="16"/>
      <c r="L67" s="16"/>
      <c r="M67" s="16"/>
      <c r="N67" s="16"/>
      <c r="O67" s="16"/>
    </row>
    <row r="68" spans="1:15">
      <c r="A68" s="20" t="s">
        <v>125</v>
      </c>
      <c r="B68" s="21" t="s">
        <v>126</v>
      </c>
      <c r="C68" s="22"/>
      <c r="D68" s="22"/>
      <c r="E68" s="22">
        <f t="shared" si="17"/>
        <v>0</v>
      </c>
      <c r="F68" s="22"/>
      <c r="G68" s="22"/>
      <c r="H68" s="22">
        <f t="shared" si="3"/>
        <v>0</v>
      </c>
      <c r="I68" s="16"/>
      <c r="J68" s="16"/>
      <c r="K68" s="16"/>
      <c r="L68" s="16"/>
      <c r="M68" s="16"/>
      <c r="N68" s="16"/>
      <c r="O68" s="16"/>
    </row>
    <row r="69" spans="1:15">
      <c r="A69" s="20" t="s">
        <v>127</v>
      </c>
      <c r="B69" s="21" t="s">
        <v>128</v>
      </c>
      <c r="C69" s="22"/>
      <c r="D69" s="22"/>
      <c r="E69" s="22">
        <f t="shared" si="17"/>
        <v>0</v>
      </c>
      <c r="F69" s="22"/>
      <c r="G69" s="22"/>
      <c r="H69" s="22">
        <f t="shared" si="3"/>
        <v>0</v>
      </c>
      <c r="I69" s="16"/>
      <c r="J69" s="16"/>
      <c r="K69" s="16"/>
      <c r="L69" s="16"/>
      <c r="M69" s="16"/>
      <c r="N69" s="16"/>
      <c r="O69" s="16"/>
    </row>
    <row r="70" spans="1:15">
      <c r="A70" s="17" t="s">
        <v>129</v>
      </c>
      <c r="B70" s="18"/>
      <c r="C70" s="19">
        <f>SUM(C71:C77)</f>
        <v>0</v>
      </c>
      <c r="D70" s="19">
        <f t="shared" ref="D70:G70" si="18">SUM(D71:D77)</f>
        <v>0</v>
      </c>
      <c r="E70" s="19">
        <f t="shared" si="18"/>
        <v>0</v>
      </c>
      <c r="F70" s="19">
        <f t="shared" si="18"/>
        <v>0</v>
      </c>
      <c r="G70" s="19">
        <f t="shared" si="18"/>
        <v>0</v>
      </c>
      <c r="H70" s="19">
        <f t="shared" si="3"/>
        <v>0</v>
      </c>
      <c r="I70" s="16"/>
      <c r="J70" s="16"/>
      <c r="K70" s="16"/>
      <c r="L70" s="16"/>
      <c r="M70" s="16"/>
      <c r="N70" s="16"/>
      <c r="O70" s="16"/>
    </row>
    <row r="71" spans="1:15">
      <c r="A71" s="20" t="s">
        <v>130</v>
      </c>
      <c r="B71" s="21" t="s">
        <v>131</v>
      </c>
      <c r="C71" s="22"/>
      <c r="D71" s="22"/>
      <c r="E71" s="22">
        <f t="shared" ref="E71:E77" si="19">C71+D71</f>
        <v>0</v>
      </c>
      <c r="F71" s="22"/>
      <c r="G71" s="22"/>
      <c r="H71" s="22">
        <f t="shared" ref="H71:H77" si="20">E71-F71</f>
        <v>0</v>
      </c>
      <c r="I71" s="16"/>
      <c r="J71" s="16"/>
      <c r="K71" s="16"/>
      <c r="L71" s="16"/>
      <c r="M71" s="16"/>
      <c r="N71" s="16"/>
      <c r="O71" s="16"/>
    </row>
    <row r="72" spans="1:15">
      <c r="A72" s="20" t="s">
        <v>132</v>
      </c>
      <c r="B72" s="21" t="s">
        <v>133</v>
      </c>
      <c r="C72" s="22"/>
      <c r="D72" s="22"/>
      <c r="E72" s="22">
        <f t="shared" si="19"/>
        <v>0</v>
      </c>
      <c r="F72" s="22"/>
      <c r="G72" s="22"/>
      <c r="H72" s="22">
        <f t="shared" si="20"/>
        <v>0</v>
      </c>
      <c r="I72" s="16"/>
      <c r="J72" s="16"/>
      <c r="K72" s="16"/>
      <c r="L72" s="16"/>
      <c r="M72" s="16"/>
      <c r="N72" s="16"/>
      <c r="O72" s="16"/>
    </row>
    <row r="73" spans="1:15">
      <c r="A73" s="20" t="s">
        <v>134</v>
      </c>
      <c r="B73" s="21" t="s">
        <v>135</v>
      </c>
      <c r="C73" s="22"/>
      <c r="D73" s="22"/>
      <c r="E73" s="22">
        <f t="shared" si="19"/>
        <v>0</v>
      </c>
      <c r="F73" s="22"/>
      <c r="G73" s="22"/>
      <c r="H73" s="22">
        <f t="shared" si="20"/>
        <v>0</v>
      </c>
      <c r="I73" s="16"/>
      <c r="J73" s="16"/>
      <c r="K73" s="16"/>
      <c r="L73" s="16"/>
      <c r="M73" s="16"/>
      <c r="N73" s="16"/>
      <c r="O73" s="16"/>
    </row>
    <row r="74" spans="1:15">
      <c r="A74" s="20" t="s">
        <v>136</v>
      </c>
      <c r="B74" s="21" t="s">
        <v>137</v>
      </c>
      <c r="C74" s="22"/>
      <c r="D74" s="22"/>
      <c r="E74" s="22">
        <f t="shared" si="19"/>
        <v>0</v>
      </c>
      <c r="F74" s="22"/>
      <c r="G74" s="22"/>
      <c r="H74" s="22">
        <f t="shared" si="20"/>
        <v>0</v>
      </c>
      <c r="I74" s="16"/>
      <c r="J74" s="16"/>
      <c r="K74" s="16"/>
      <c r="L74" s="16"/>
      <c r="M74" s="16"/>
      <c r="N74" s="16"/>
      <c r="O74" s="16"/>
    </row>
    <row r="75" spans="1:15">
      <c r="A75" s="20" t="s">
        <v>138</v>
      </c>
      <c r="B75" s="21" t="s">
        <v>139</v>
      </c>
      <c r="C75" s="22"/>
      <c r="D75" s="22"/>
      <c r="E75" s="22">
        <f t="shared" si="19"/>
        <v>0</v>
      </c>
      <c r="F75" s="22"/>
      <c r="G75" s="22"/>
      <c r="H75" s="22">
        <f t="shared" si="20"/>
        <v>0</v>
      </c>
      <c r="I75" s="16"/>
      <c r="J75" s="16"/>
      <c r="K75" s="16"/>
      <c r="L75" s="16"/>
      <c r="M75" s="16"/>
      <c r="N75" s="16"/>
      <c r="O75" s="16"/>
    </row>
    <row r="76" spans="1:15">
      <c r="A76" s="20" t="s">
        <v>140</v>
      </c>
      <c r="B76" s="21" t="s">
        <v>141</v>
      </c>
      <c r="C76" s="22"/>
      <c r="D76" s="22"/>
      <c r="E76" s="22">
        <f t="shared" si="19"/>
        <v>0</v>
      </c>
      <c r="F76" s="22"/>
      <c r="G76" s="22"/>
      <c r="H76" s="22">
        <f t="shared" si="20"/>
        <v>0</v>
      </c>
      <c r="I76" s="16"/>
      <c r="J76" s="16"/>
      <c r="K76" s="16"/>
      <c r="L76" s="16"/>
      <c r="M76" s="16"/>
      <c r="N76" s="16"/>
      <c r="O76" s="16"/>
    </row>
    <row r="77" spans="1:15">
      <c r="A77" s="20" t="s">
        <v>142</v>
      </c>
      <c r="B77" s="21" t="s">
        <v>143</v>
      </c>
      <c r="C77" s="22"/>
      <c r="D77" s="22"/>
      <c r="E77" s="22">
        <f t="shared" si="19"/>
        <v>0</v>
      </c>
      <c r="F77" s="22"/>
      <c r="G77" s="22"/>
      <c r="H77" s="22">
        <f t="shared" si="20"/>
        <v>0</v>
      </c>
      <c r="I77" s="16"/>
      <c r="J77" s="16"/>
      <c r="K77" s="16"/>
      <c r="L77" s="16"/>
      <c r="M77" s="16"/>
      <c r="N77" s="16"/>
      <c r="O77" s="16"/>
    </row>
    <row r="78" spans="1:15" ht="5.0999999999999996" customHeight="1">
      <c r="A78" s="24"/>
      <c r="B78" s="25"/>
      <c r="C78" s="26"/>
      <c r="D78" s="26"/>
      <c r="E78" s="26"/>
      <c r="F78" s="26"/>
      <c r="G78" s="26"/>
      <c r="H78" s="26"/>
      <c r="I78" s="16"/>
      <c r="J78" s="16"/>
      <c r="K78" s="16"/>
      <c r="L78" s="16"/>
      <c r="M78" s="16"/>
      <c r="N78" s="16"/>
      <c r="O78" s="16"/>
    </row>
    <row r="79" spans="1:15">
      <c r="A79" s="27" t="s">
        <v>144</v>
      </c>
      <c r="B79" s="28"/>
      <c r="C79" s="26">
        <f>C80+C88+C98+C108+C118+C128+C132+C141+C145</f>
        <v>0</v>
      </c>
      <c r="D79" s="26">
        <f t="shared" ref="D79:H79" si="21">D80+D88+D98+D108+D118+D128+D132+D141+D145</f>
        <v>27839833.579999998</v>
      </c>
      <c r="E79" s="26">
        <f t="shared" si="21"/>
        <v>27839833.579999998</v>
      </c>
      <c r="F79" s="26">
        <f t="shared" si="21"/>
        <v>18261849.380000003</v>
      </c>
      <c r="G79" s="26">
        <f t="shared" si="21"/>
        <v>17995566.740000002</v>
      </c>
      <c r="H79" s="26">
        <f t="shared" si="21"/>
        <v>9577984.2000000011</v>
      </c>
      <c r="I79" s="16"/>
      <c r="J79" s="16"/>
      <c r="K79" s="16"/>
      <c r="L79" s="16"/>
      <c r="M79" s="16"/>
      <c r="N79" s="16"/>
      <c r="O79" s="16"/>
    </row>
    <row r="80" spans="1:15">
      <c r="A80" s="29" t="s">
        <v>10</v>
      </c>
      <c r="B80" s="30"/>
      <c r="C80" s="26">
        <f>SUM(C81:C87)</f>
        <v>0</v>
      </c>
      <c r="D80" s="26">
        <f t="shared" ref="D80:H80" si="22">SUM(D81:D87)</f>
        <v>2276376.87</v>
      </c>
      <c r="E80" s="26">
        <f t="shared" si="22"/>
        <v>2276376.87</v>
      </c>
      <c r="F80" s="26">
        <f t="shared" si="22"/>
        <v>2276376.87</v>
      </c>
      <c r="G80" s="26">
        <f t="shared" si="22"/>
        <v>2276376.87</v>
      </c>
      <c r="H80" s="26">
        <f t="shared" si="22"/>
        <v>0</v>
      </c>
      <c r="I80" s="16"/>
      <c r="J80" s="16"/>
      <c r="K80" s="16"/>
      <c r="L80" s="16"/>
      <c r="M80" s="16"/>
      <c r="N80" s="16"/>
      <c r="O80" s="16"/>
    </row>
    <row r="81" spans="1:15">
      <c r="A81" s="20" t="s">
        <v>145</v>
      </c>
      <c r="B81" s="31" t="s">
        <v>12</v>
      </c>
      <c r="C81" s="32"/>
      <c r="D81" s="32"/>
      <c r="E81" s="22">
        <f t="shared" ref="E81:E87" si="23">C81+D81</f>
        <v>0</v>
      </c>
      <c r="F81" s="32"/>
      <c r="G81" s="32"/>
      <c r="H81" s="32">
        <f t="shared" ref="H81:H144" si="24">E81-F81</f>
        <v>0</v>
      </c>
      <c r="I81" s="16"/>
      <c r="J81" s="16"/>
      <c r="K81" s="16"/>
      <c r="L81" s="16"/>
      <c r="M81" s="16"/>
      <c r="N81" s="16"/>
      <c r="O81" s="16"/>
    </row>
    <row r="82" spans="1:15">
      <c r="A82" s="20" t="s">
        <v>146</v>
      </c>
      <c r="B82" s="31" t="s">
        <v>14</v>
      </c>
      <c r="C82" s="32">
        <v>0</v>
      </c>
      <c r="D82" s="32">
        <v>1051378.8600000001</v>
      </c>
      <c r="E82" s="22">
        <f t="shared" si="23"/>
        <v>1051378.8600000001</v>
      </c>
      <c r="F82" s="32">
        <v>1051378.8600000001</v>
      </c>
      <c r="G82" s="32">
        <v>1051378.8600000001</v>
      </c>
      <c r="H82" s="32">
        <f t="shared" si="24"/>
        <v>0</v>
      </c>
      <c r="I82" s="16"/>
      <c r="J82" s="16"/>
      <c r="K82" s="16"/>
      <c r="L82" s="16"/>
      <c r="M82" s="16"/>
      <c r="N82" s="16"/>
      <c r="O82" s="16"/>
    </row>
    <row r="83" spans="1:15">
      <c r="A83" s="20" t="s">
        <v>147</v>
      </c>
      <c r="B83" s="31" t="s">
        <v>16</v>
      </c>
      <c r="C83" s="32">
        <v>0</v>
      </c>
      <c r="D83" s="32">
        <v>779726.36</v>
      </c>
      <c r="E83" s="22">
        <f t="shared" si="23"/>
        <v>779726.36</v>
      </c>
      <c r="F83" s="32">
        <v>779726.36</v>
      </c>
      <c r="G83" s="32">
        <v>779726.36</v>
      </c>
      <c r="H83" s="32">
        <f t="shared" si="24"/>
        <v>0</v>
      </c>
      <c r="I83" s="16"/>
      <c r="J83" s="16"/>
      <c r="K83" s="16"/>
      <c r="L83" s="16"/>
      <c r="M83" s="16"/>
      <c r="N83" s="16"/>
      <c r="O83" s="16"/>
    </row>
    <row r="84" spans="1:15">
      <c r="A84" s="20" t="s">
        <v>148</v>
      </c>
      <c r="B84" s="31" t="s">
        <v>18</v>
      </c>
      <c r="C84" s="32">
        <v>0</v>
      </c>
      <c r="D84" s="32">
        <v>445271.65</v>
      </c>
      <c r="E84" s="22">
        <f t="shared" si="23"/>
        <v>445271.65</v>
      </c>
      <c r="F84" s="32">
        <v>445271.65</v>
      </c>
      <c r="G84" s="32">
        <v>445271.65</v>
      </c>
      <c r="H84" s="32">
        <f t="shared" si="24"/>
        <v>0</v>
      </c>
      <c r="I84" s="16"/>
      <c r="J84" s="16"/>
      <c r="K84" s="16"/>
      <c r="L84" s="16"/>
      <c r="M84" s="16"/>
      <c r="N84" s="16"/>
      <c r="O84" s="16"/>
    </row>
    <row r="85" spans="1:15">
      <c r="A85" s="20" t="s">
        <v>149</v>
      </c>
      <c r="B85" s="31" t="s">
        <v>20</v>
      </c>
      <c r="C85" s="32"/>
      <c r="D85" s="32"/>
      <c r="E85" s="22">
        <f t="shared" si="23"/>
        <v>0</v>
      </c>
      <c r="F85" s="32"/>
      <c r="G85" s="32"/>
      <c r="H85" s="32">
        <f t="shared" si="24"/>
        <v>0</v>
      </c>
      <c r="I85" s="16"/>
      <c r="J85" s="16"/>
      <c r="K85" s="16"/>
      <c r="L85" s="16"/>
      <c r="M85" s="16"/>
      <c r="N85" s="16"/>
      <c r="O85" s="16"/>
    </row>
    <row r="86" spans="1:15">
      <c r="A86" s="20" t="s">
        <v>150</v>
      </c>
      <c r="B86" s="31" t="s">
        <v>22</v>
      </c>
      <c r="C86" s="32"/>
      <c r="D86" s="32"/>
      <c r="E86" s="22">
        <f t="shared" si="23"/>
        <v>0</v>
      </c>
      <c r="F86" s="32"/>
      <c r="G86" s="32"/>
      <c r="H86" s="32">
        <f t="shared" si="24"/>
        <v>0</v>
      </c>
      <c r="I86" s="16"/>
      <c r="J86" s="16"/>
      <c r="K86" s="16"/>
      <c r="L86" s="16"/>
      <c r="M86" s="16"/>
      <c r="N86" s="16"/>
      <c r="O86" s="16"/>
    </row>
    <row r="87" spans="1:15">
      <c r="A87" s="20" t="s">
        <v>151</v>
      </c>
      <c r="B87" s="31" t="s">
        <v>24</v>
      </c>
      <c r="C87" s="32"/>
      <c r="D87" s="32"/>
      <c r="E87" s="22">
        <f t="shared" si="23"/>
        <v>0</v>
      </c>
      <c r="F87" s="32"/>
      <c r="G87" s="32"/>
      <c r="H87" s="32">
        <f t="shared" si="24"/>
        <v>0</v>
      </c>
      <c r="I87" s="16"/>
      <c r="J87" s="16"/>
      <c r="K87" s="16"/>
      <c r="L87" s="16"/>
      <c r="M87" s="16"/>
      <c r="N87" s="16"/>
      <c r="O87" s="16"/>
    </row>
    <row r="88" spans="1:15">
      <c r="A88" s="29" t="s">
        <v>25</v>
      </c>
      <c r="B88" s="30"/>
      <c r="C88" s="26">
        <f>SUM(C89:C97)</f>
        <v>0</v>
      </c>
      <c r="D88" s="26">
        <f t="shared" ref="D88:G88" si="25">SUM(D89:D97)</f>
        <v>0</v>
      </c>
      <c r="E88" s="26">
        <f t="shared" si="25"/>
        <v>0</v>
      </c>
      <c r="F88" s="26">
        <f t="shared" si="25"/>
        <v>0</v>
      </c>
      <c r="G88" s="26">
        <f t="shared" si="25"/>
        <v>0</v>
      </c>
      <c r="H88" s="26">
        <f t="shared" si="24"/>
        <v>0</v>
      </c>
      <c r="I88" s="16"/>
      <c r="J88" s="16"/>
      <c r="K88" s="16"/>
      <c r="L88" s="16"/>
      <c r="M88" s="16"/>
      <c r="N88" s="16"/>
      <c r="O88" s="16"/>
    </row>
    <row r="89" spans="1:15">
      <c r="A89" s="20" t="s">
        <v>152</v>
      </c>
      <c r="B89" s="31" t="s">
        <v>27</v>
      </c>
      <c r="C89" s="32"/>
      <c r="D89" s="32"/>
      <c r="E89" s="22">
        <f t="shared" ref="E89:E97" si="26">C89+D89</f>
        <v>0</v>
      </c>
      <c r="F89" s="32"/>
      <c r="G89" s="32"/>
      <c r="H89" s="32">
        <f t="shared" si="24"/>
        <v>0</v>
      </c>
      <c r="I89" s="16"/>
      <c r="J89" s="16"/>
      <c r="K89" s="16"/>
      <c r="L89" s="16"/>
      <c r="M89" s="16"/>
      <c r="N89" s="16"/>
      <c r="O89" s="16"/>
    </row>
    <row r="90" spans="1:15">
      <c r="A90" s="20" t="s">
        <v>153</v>
      </c>
      <c r="B90" s="31" t="s">
        <v>29</v>
      </c>
      <c r="C90" s="32"/>
      <c r="D90" s="32"/>
      <c r="E90" s="22">
        <f t="shared" si="26"/>
        <v>0</v>
      </c>
      <c r="F90" s="32"/>
      <c r="G90" s="32"/>
      <c r="H90" s="32">
        <f t="shared" si="24"/>
        <v>0</v>
      </c>
      <c r="I90" s="16"/>
      <c r="J90" s="16"/>
      <c r="K90" s="16"/>
      <c r="L90" s="16"/>
      <c r="M90" s="16"/>
      <c r="N90" s="16"/>
      <c r="O90" s="16"/>
    </row>
    <row r="91" spans="1:15">
      <c r="A91" s="20" t="s">
        <v>154</v>
      </c>
      <c r="B91" s="31" t="s">
        <v>31</v>
      </c>
      <c r="C91" s="32"/>
      <c r="D91" s="32"/>
      <c r="E91" s="22">
        <f t="shared" si="26"/>
        <v>0</v>
      </c>
      <c r="F91" s="32"/>
      <c r="G91" s="32"/>
      <c r="H91" s="32">
        <f t="shared" si="24"/>
        <v>0</v>
      </c>
      <c r="I91" s="16"/>
      <c r="J91" s="16"/>
      <c r="K91" s="16"/>
      <c r="L91" s="16"/>
      <c r="M91" s="16"/>
      <c r="N91" s="16"/>
      <c r="O91" s="16"/>
    </row>
    <row r="92" spans="1:15">
      <c r="A92" s="20" t="s">
        <v>155</v>
      </c>
      <c r="B92" s="31" t="s">
        <v>33</v>
      </c>
      <c r="C92" s="32"/>
      <c r="D92" s="32"/>
      <c r="E92" s="22">
        <f t="shared" si="26"/>
        <v>0</v>
      </c>
      <c r="F92" s="32"/>
      <c r="G92" s="32"/>
      <c r="H92" s="32">
        <f t="shared" si="24"/>
        <v>0</v>
      </c>
      <c r="I92" s="16"/>
      <c r="J92" s="16"/>
      <c r="K92" s="16"/>
      <c r="L92" s="16"/>
      <c r="M92" s="16"/>
      <c r="N92" s="16"/>
      <c r="O92" s="16"/>
    </row>
    <row r="93" spans="1:15">
      <c r="A93" s="20" t="s">
        <v>156</v>
      </c>
      <c r="B93" s="31" t="s">
        <v>35</v>
      </c>
      <c r="C93" s="32"/>
      <c r="D93" s="32"/>
      <c r="E93" s="22">
        <f t="shared" si="26"/>
        <v>0</v>
      </c>
      <c r="F93" s="32"/>
      <c r="G93" s="32"/>
      <c r="H93" s="32">
        <f t="shared" si="24"/>
        <v>0</v>
      </c>
      <c r="I93" s="16"/>
      <c r="J93" s="16"/>
      <c r="K93" s="16"/>
      <c r="L93" s="16"/>
      <c r="M93" s="16"/>
      <c r="N93" s="16"/>
      <c r="O93" s="16"/>
    </row>
    <row r="94" spans="1:15">
      <c r="A94" s="20" t="s">
        <v>157</v>
      </c>
      <c r="B94" s="31" t="s">
        <v>37</v>
      </c>
      <c r="C94" s="32"/>
      <c r="D94" s="32"/>
      <c r="E94" s="22">
        <f t="shared" si="26"/>
        <v>0</v>
      </c>
      <c r="F94" s="32"/>
      <c r="G94" s="32"/>
      <c r="H94" s="32">
        <f t="shared" si="24"/>
        <v>0</v>
      </c>
      <c r="I94" s="16"/>
      <c r="J94" s="16"/>
      <c r="K94" s="16"/>
      <c r="L94" s="16"/>
      <c r="M94" s="16"/>
      <c r="N94" s="16"/>
      <c r="O94" s="16"/>
    </row>
    <row r="95" spans="1:15">
      <c r="A95" s="20" t="s">
        <v>158</v>
      </c>
      <c r="B95" s="31" t="s">
        <v>39</v>
      </c>
      <c r="C95" s="32"/>
      <c r="D95" s="32"/>
      <c r="E95" s="22">
        <f t="shared" si="26"/>
        <v>0</v>
      </c>
      <c r="F95" s="32"/>
      <c r="G95" s="32"/>
      <c r="H95" s="32">
        <f t="shared" si="24"/>
        <v>0</v>
      </c>
      <c r="I95" s="16"/>
      <c r="J95" s="16"/>
      <c r="K95" s="16"/>
      <c r="L95" s="16"/>
      <c r="M95" s="16"/>
      <c r="N95" s="16"/>
      <c r="O95" s="16"/>
    </row>
    <row r="96" spans="1:15">
      <c r="A96" s="20" t="s">
        <v>159</v>
      </c>
      <c r="B96" s="31" t="s">
        <v>41</v>
      </c>
      <c r="C96" s="32"/>
      <c r="D96" s="32"/>
      <c r="E96" s="22">
        <f t="shared" si="26"/>
        <v>0</v>
      </c>
      <c r="F96" s="32"/>
      <c r="G96" s="32"/>
      <c r="H96" s="32">
        <f t="shared" si="24"/>
        <v>0</v>
      </c>
      <c r="I96" s="16"/>
      <c r="J96" s="16"/>
      <c r="K96" s="16"/>
      <c r="L96" s="16"/>
      <c r="M96" s="16"/>
      <c r="N96" s="16"/>
      <c r="O96" s="16"/>
    </row>
    <row r="97" spans="1:15">
      <c r="A97" s="20" t="s">
        <v>160</v>
      </c>
      <c r="B97" s="31" t="s">
        <v>43</v>
      </c>
      <c r="C97" s="32"/>
      <c r="D97" s="32"/>
      <c r="E97" s="22">
        <f t="shared" si="26"/>
        <v>0</v>
      </c>
      <c r="F97" s="32"/>
      <c r="G97" s="32"/>
      <c r="H97" s="32">
        <f t="shared" si="24"/>
        <v>0</v>
      </c>
      <c r="I97" s="16"/>
      <c r="J97" s="16"/>
      <c r="K97" s="16"/>
      <c r="L97" s="16"/>
      <c r="M97" s="16"/>
      <c r="N97" s="16"/>
      <c r="O97" s="16"/>
    </row>
    <row r="98" spans="1:15">
      <c r="A98" s="29" t="s">
        <v>44</v>
      </c>
      <c r="B98" s="30"/>
      <c r="C98" s="26">
        <f>SUM(C99:C107)</f>
        <v>0</v>
      </c>
      <c r="D98" s="26">
        <f t="shared" ref="D98:G98" si="27">SUM(D99:D107)</f>
        <v>8446322.5600000005</v>
      </c>
      <c r="E98" s="26">
        <f t="shared" si="27"/>
        <v>8446322.5600000005</v>
      </c>
      <c r="F98" s="26">
        <f t="shared" si="27"/>
        <v>2511201.08</v>
      </c>
      <c r="G98" s="26">
        <f t="shared" si="27"/>
        <v>2511201.08</v>
      </c>
      <c r="H98" s="26">
        <f t="shared" si="24"/>
        <v>5935121.4800000004</v>
      </c>
      <c r="I98" s="16"/>
      <c r="J98" s="16"/>
      <c r="K98" s="16"/>
      <c r="L98" s="16"/>
      <c r="M98" s="16"/>
      <c r="N98" s="16"/>
      <c r="O98" s="16"/>
    </row>
    <row r="99" spans="1:15">
      <c r="A99" s="20" t="s">
        <v>161</v>
      </c>
      <c r="B99" s="31" t="s">
        <v>46</v>
      </c>
      <c r="C99" s="32"/>
      <c r="D99" s="32"/>
      <c r="E99" s="22">
        <f t="shared" ref="E99:E107" si="28">C99+D99</f>
        <v>0</v>
      </c>
      <c r="F99" s="32"/>
      <c r="G99" s="32"/>
      <c r="H99" s="32">
        <f t="shared" si="24"/>
        <v>0</v>
      </c>
      <c r="I99" s="16"/>
      <c r="J99" s="16"/>
      <c r="K99" s="16"/>
      <c r="L99" s="16"/>
      <c r="M99" s="16"/>
      <c r="N99" s="16"/>
      <c r="O99" s="16"/>
    </row>
    <row r="100" spans="1:15">
      <c r="A100" s="20" t="s">
        <v>162</v>
      </c>
      <c r="B100" s="31" t="s">
        <v>48</v>
      </c>
      <c r="C100" s="32"/>
      <c r="D100" s="32"/>
      <c r="E100" s="22">
        <f t="shared" si="28"/>
        <v>0</v>
      </c>
      <c r="F100" s="32"/>
      <c r="G100" s="32"/>
      <c r="H100" s="32">
        <f t="shared" si="24"/>
        <v>0</v>
      </c>
      <c r="I100" s="16"/>
      <c r="J100" s="16"/>
      <c r="K100" s="16"/>
      <c r="L100" s="16"/>
      <c r="M100" s="16"/>
      <c r="N100" s="16"/>
      <c r="O100" s="16"/>
    </row>
    <row r="101" spans="1:15">
      <c r="A101" s="20" t="s">
        <v>163</v>
      </c>
      <c r="B101" s="31" t="s">
        <v>50</v>
      </c>
      <c r="C101" s="32"/>
      <c r="D101" s="32"/>
      <c r="E101" s="22">
        <f t="shared" si="28"/>
        <v>0</v>
      </c>
      <c r="F101" s="32"/>
      <c r="G101" s="32"/>
      <c r="H101" s="32">
        <f t="shared" si="24"/>
        <v>0</v>
      </c>
      <c r="I101" s="16"/>
      <c r="J101" s="16"/>
      <c r="K101" s="16"/>
      <c r="L101" s="16"/>
      <c r="M101" s="16"/>
      <c r="N101" s="16"/>
      <c r="O101" s="16"/>
    </row>
    <row r="102" spans="1:15">
      <c r="A102" s="20" t="s">
        <v>164</v>
      </c>
      <c r="B102" s="31" t="s">
        <v>52</v>
      </c>
      <c r="C102" s="32"/>
      <c r="D102" s="32"/>
      <c r="E102" s="22">
        <f t="shared" si="28"/>
        <v>0</v>
      </c>
      <c r="F102" s="32"/>
      <c r="G102" s="32"/>
      <c r="H102" s="32">
        <f t="shared" si="24"/>
        <v>0</v>
      </c>
      <c r="I102" s="16"/>
      <c r="J102" s="16"/>
      <c r="K102" s="16"/>
      <c r="L102" s="16"/>
      <c r="M102" s="16"/>
      <c r="N102" s="16"/>
      <c r="O102" s="16"/>
    </row>
    <row r="103" spans="1:15">
      <c r="A103" s="20" t="s">
        <v>165</v>
      </c>
      <c r="B103" s="31" t="s">
        <v>54</v>
      </c>
      <c r="C103" s="32">
        <v>0</v>
      </c>
      <c r="D103" s="32">
        <v>8331046.7300000004</v>
      </c>
      <c r="E103" s="22">
        <f t="shared" si="28"/>
        <v>8331046.7300000004</v>
      </c>
      <c r="F103" s="32">
        <v>2396878.23</v>
      </c>
      <c r="G103" s="32">
        <v>2396878.23</v>
      </c>
      <c r="H103" s="32">
        <f t="shared" si="24"/>
        <v>5934168.5</v>
      </c>
      <c r="I103" s="16"/>
      <c r="J103" s="16"/>
      <c r="K103" s="16"/>
      <c r="L103" s="16"/>
      <c r="M103" s="16"/>
      <c r="N103" s="16"/>
      <c r="O103" s="16"/>
    </row>
    <row r="104" spans="1:15">
      <c r="A104" s="20" t="s">
        <v>166</v>
      </c>
      <c r="B104" s="31" t="s">
        <v>56</v>
      </c>
      <c r="C104" s="32"/>
      <c r="D104" s="32"/>
      <c r="E104" s="22">
        <f t="shared" si="28"/>
        <v>0</v>
      </c>
      <c r="F104" s="32"/>
      <c r="G104" s="32"/>
      <c r="H104" s="32">
        <f t="shared" si="24"/>
        <v>0</v>
      </c>
      <c r="I104" s="16"/>
      <c r="J104" s="16"/>
      <c r="K104" s="16"/>
      <c r="L104" s="16"/>
      <c r="M104" s="16"/>
      <c r="N104" s="16"/>
      <c r="O104" s="16"/>
    </row>
    <row r="105" spans="1:15">
      <c r="A105" s="20" t="s">
        <v>167</v>
      </c>
      <c r="B105" s="31" t="s">
        <v>58</v>
      </c>
      <c r="C105" s="32"/>
      <c r="D105" s="32"/>
      <c r="E105" s="22">
        <f t="shared" si="28"/>
        <v>0</v>
      </c>
      <c r="F105" s="32"/>
      <c r="G105" s="32"/>
      <c r="H105" s="32">
        <f t="shared" si="24"/>
        <v>0</v>
      </c>
      <c r="I105" s="16"/>
      <c r="J105" s="16"/>
      <c r="K105" s="16"/>
      <c r="L105" s="16"/>
      <c r="M105" s="16"/>
      <c r="N105" s="16"/>
      <c r="O105" s="16"/>
    </row>
    <row r="106" spans="1:15">
      <c r="A106" s="20" t="s">
        <v>168</v>
      </c>
      <c r="B106" s="31" t="s">
        <v>60</v>
      </c>
      <c r="C106" s="32"/>
      <c r="D106" s="32"/>
      <c r="E106" s="22">
        <f t="shared" si="28"/>
        <v>0</v>
      </c>
      <c r="F106" s="32"/>
      <c r="G106" s="32"/>
      <c r="H106" s="32">
        <f t="shared" si="24"/>
        <v>0</v>
      </c>
      <c r="I106" s="16"/>
      <c r="J106" s="16"/>
      <c r="K106" s="16"/>
      <c r="L106" s="16"/>
      <c r="M106" s="16"/>
      <c r="N106" s="16"/>
      <c r="O106" s="16"/>
    </row>
    <row r="107" spans="1:15">
      <c r="A107" s="20" t="s">
        <v>169</v>
      </c>
      <c r="B107" s="31" t="s">
        <v>62</v>
      </c>
      <c r="C107" s="32">
        <v>0</v>
      </c>
      <c r="D107" s="32">
        <v>115275.83</v>
      </c>
      <c r="E107" s="22">
        <f t="shared" si="28"/>
        <v>115275.83</v>
      </c>
      <c r="F107" s="32">
        <v>114322.85</v>
      </c>
      <c r="G107" s="32">
        <v>114322.85</v>
      </c>
      <c r="H107" s="32">
        <f t="shared" si="24"/>
        <v>952.97999999999593</v>
      </c>
      <c r="I107" s="16"/>
      <c r="J107" s="16"/>
      <c r="K107" s="16"/>
      <c r="L107" s="16"/>
      <c r="M107" s="16"/>
      <c r="N107" s="16"/>
      <c r="O107" s="16"/>
    </row>
    <row r="108" spans="1:15">
      <c r="A108" s="29" t="s">
        <v>63</v>
      </c>
      <c r="B108" s="30"/>
      <c r="C108" s="26">
        <f>SUM(C109:C117)</f>
        <v>0</v>
      </c>
      <c r="D108" s="26">
        <f t="shared" ref="D108:G108" si="29">SUM(D109:D117)</f>
        <v>0</v>
      </c>
      <c r="E108" s="26">
        <f t="shared" si="29"/>
        <v>0</v>
      </c>
      <c r="F108" s="26">
        <f t="shared" si="29"/>
        <v>0</v>
      </c>
      <c r="G108" s="26">
        <f t="shared" si="29"/>
        <v>0</v>
      </c>
      <c r="H108" s="26">
        <f t="shared" si="24"/>
        <v>0</v>
      </c>
      <c r="I108" s="16"/>
      <c r="J108" s="16"/>
      <c r="K108" s="16"/>
      <c r="L108" s="16"/>
      <c r="M108" s="16"/>
      <c r="N108" s="16"/>
      <c r="O108" s="16"/>
    </row>
    <row r="109" spans="1:15">
      <c r="A109" s="20" t="s">
        <v>170</v>
      </c>
      <c r="B109" s="31" t="s">
        <v>65</v>
      </c>
      <c r="C109" s="32"/>
      <c r="D109" s="32"/>
      <c r="E109" s="22">
        <f t="shared" ref="E109:E117" si="30">C109+D109</f>
        <v>0</v>
      </c>
      <c r="F109" s="32"/>
      <c r="G109" s="32"/>
      <c r="H109" s="32">
        <f t="shared" si="24"/>
        <v>0</v>
      </c>
      <c r="I109" s="16"/>
      <c r="J109" s="16"/>
      <c r="K109" s="16"/>
      <c r="L109" s="16"/>
      <c r="M109" s="16"/>
      <c r="N109" s="16"/>
      <c r="O109" s="16"/>
    </row>
    <row r="110" spans="1:15">
      <c r="A110" s="20" t="s">
        <v>171</v>
      </c>
      <c r="B110" s="31" t="s">
        <v>67</v>
      </c>
      <c r="C110" s="32"/>
      <c r="D110" s="32"/>
      <c r="E110" s="22">
        <f t="shared" si="30"/>
        <v>0</v>
      </c>
      <c r="F110" s="32"/>
      <c r="G110" s="32"/>
      <c r="H110" s="32">
        <f t="shared" si="24"/>
        <v>0</v>
      </c>
      <c r="I110" s="16"/>
      <c r="J110" s="16"/>
      <c r="K110" s="16"/>
      <c r="L110" s="16"/>
      <c r="M110" s="16"/>
      <c r="N110" s="16"/>
      <c r="O110" s="16"/>
    </row>
    <row r="111" spans="1:15">
      <c r="A111" s="20" t="s">
        <v>172</v>
      </c>
      <c r="B111" s="31" t="s">
        <v>69</v>
      </c>
      <c r="C111" s="32"/>
      <c r="D111" s="32"/>
      <c r="E111" s="22">
        <f t="shared" si="30"/>
        <v>0</v>
      </c>
      <c r="F111" s="32"/>
      <c r="G111" s="32"/>
      <c r="H111" s="32">
        <f t="shared" si="24"/>
        <v>0</v>
      </c>
      <c r="I111" s="16"/>
      <c r="J111" s="16"/>
      <c r="K111" s="16"/>
      <c r="L111" s="16"/>
      <c r="M111" s="16"/>
      <c r="N111" s="16"/>
      <c r="O111" s="16"/>
    </row>
    <row r="112" spans="1:15">
      <c r="A112" s="20" t="s">
        <v>173</v>
      </c>
      <c r="B112" s="31" t="s">
        <v>71</v>
      </c>
      <c r="C112" s="32"/>
      <c r="D112" s="32"/>
      <c r="E112" s="22">
        <f t="shared" si="30"/>
        <v>0</v>
      </c>
      <c r="F112" s="32"/>
      <c r="G112" s="32"/>
      <c r="H112" s="32">
        <f t="shared" si="24"/>
        <v>0</v>
      </c>
      <c r="I112" s="16"/>
      <c r="J112" s="16"/>
      <c r="K112" s="16"/>
      <c r="L112" s="16"/>
      <c r="M112" s="16"/>
      <c r="N112" s="16"/>
      <c r="O112" s="16"/>
    </row>
    <row r="113" spans="1:15">
      <c r="A113" s="20" t="s">
        <v>174</v>
      </c>
      <c r="B113" s="31" t="s">
        <v>73</v>
      </c>
      <c r="C113" s="32"/>
      <c r="D113" s="32"/>
      <c r="E113" s="22">
        <f t="shared" si="30"/>
        <v>0</v>
      </c>
      <c r="F113" s="32"/>
      <c r="G113" s="32"/>
      <c r="H113" s="32">
        <f t="shared" si="24"/>
        <v>0</v>
      </c>
      <c r="I113" s="16"/>
      <c r="J113" s="16"/>
      <c r="K113" s="16"/>
      <c r="L113" s="16"/>
      <c r="M113" s="16"/>
      <c r="N113" s="16"/>
      <c r="O113" s="16"/>
    </row>
    <row r="114" spans="1:15">
      <c r="A114" s="20" t="s">
        <v>175</v>
      </c>
      <c r="B114" s="31" t="s">
        <v>75</v>
      </c>
      <c r="C114" s="32"/>
      <c r="D114" s="32"/>
      <c r="E114" s="22">
        <f t="shared" si="30"/>
        <v>0</v>
      </c>
      <c r="F114" s="32"/>
      <c r="G114" s="32"/>
      <c r="H114" s="32">
        <f t="shared" si="24"/>
        <v>0</v>
      </c>
      <c r="I114" s="16"/>
      <c r="J114" s="16"/>
      <c r="K114" s="16"/>
      <c r="L114" s="16"/>
      <c r="M114" s="16"/>
      <c r="N114" s="16"/>
      <c r="O114" s="16"/>
    </row>
    <row r="115" spans="1:15">
      <c r="A115" s="23"/>
      <c r="B115" s="31" t="s">
        <v>76</v>
      </c>
      <c r="C115" s="32"/>
      <c r="D115" s="32"/>
      <c r="E115" s="22">
        <f t="shared" si="30"/>
        <v>0</v>
      </c>
      <c r="F115" s="32"/>
      <c r="G115" s="32"/>
      <c r="H115" s="32">
        <f t="shared" si="24"/>
        <v>0</v>
      </c>
      <c r="I115" s="16"/>
      <c r="J115" s="16"/>
      <c r="K115" s="16"/>
      <c r="L115" s="16"/>
      <c r="M115" s="16"/>
      <c r="N115" s="16"/>
      <c r="O115" s="16"/>
    </row>
    <row r="116" spans="1:15">
      <c r="A116" s="23"/>
      <c r="B116" s="31" t="s">
        <v>77</v>
      </c>
      <c r="C116" s="32"/>
      <c r="D116" s="32"/>
      <c r="E116" s="22">
        <f t="shared" si="30"/>
        <v>0</v>
      </c>
      <c r="F116" s="32"/>
      <c r="G116" s="32"/>
      <c r="H116" s="32">
        <f t="shared" si="24"/>
        <v>0</v>
      </c>
      <c r="I116" s="16"/>
      <c r="J116" s="16"/>
      <c r="K116" s="16"/>
      <c r="L116" s="16"/>
      <c r="M116" s="16"/>
      <c r="N116" s="16"/>
      <c r="O116" s="16"/>
    </row>
    <row r="117" spans="1:15">
      <c r="A117" s="20" t="s">
        <v>176</v>
      </c>
      <c r="B117" s="31" t="s">
        <v>79</v>
      </c>
      <c r="C117" s="32"/>
      <c r="D117" s="32"/>
      <c r="E117" s="22">
        <f t="shared" si="30"/>
        <v>0</v>
      </c>
      <c r="F117" s="32"/>
      <c r="G117" s="32"/>
      <c r="H117" s="32">
        <f t="shared" si="24"/>
        <v>0</v>
      </c>
      <c r="I117" s="16"/>
      <c r="J117" s="16"/>
      <c r="K117" s="16"/>
      <c r="L117" s="16"/>
      <c r="M117" s="16"/>
      <c r="N117" s="16"/>
      <c r="O117" s="16"/>
    </row>
    <row r="118" spans="1:15">
      <c r="A118" s="29" t="s">
        <v>80</v>
      </c>
      <c r="B118" s="30"/>
      <c r="C118" s="26">
        <f>SUM(C119:C127)</f>
        <v>0</v>
      </c>
      <c r="D118" s="26">
        <f t="shared" ref="D118:G118" si="31">SUM(D119:D127)</f>
        <v>2590481.77</v>
      </c>
      <c r="E118" s="26">
        <f t="shared" si="31"/>
        <v>2590481.77</v>
      </c>
      <c r="F118" s="26">
        <f t="shared" si="31"/>
        <v>2589553.77</v>
      </c>
      <c r="G118" s="26">
        <f t="shared" si="31"/>
        <v>2323271.13</v>
      </c>
      <c r="H118" s="26">
        <f t="shared" si="24"/>
        <v>928</v>
      </c>
      <c r="I118" s="16"/>
      <c r="J118" s="16"/>
      <c r="K118" s="16"/>
      <c r="L118" s="16"/>
      <c r="M118" s="16"/>
      <c r="N118" s="16"/>
      <c r="O118" s="16"/>
    </row>
    <row r="119" spans="1:15">
      <c r="A119" s="20" t="s">
        <v>177</v>
      </c>
      <c r="B119" s="31" t="s">
        <v>82</v>
      </c>
      <c r="C119" s="32">
        <v>0</v>
      </c>
      <c r="D119" s="32">
        <v>2319139.23</v>
      </c>
      <c r="E119" s="22">
        <f t="shared" ref="E119:E127" si="32">C119+D119</f>
        <v>2319139.23</v>
      </c>
      <c r="F119" s="32">
        <v>2319139.23</v>
      </c>
      <c r="G119" s="32">
        <v>2052856.59</v>
      </c>
      <c r="H119" s="32">
        <f t="shared" si="24"/>
        <v>0</v>
      </c>
      <c r="I119" s="16"/>
      <c r="J119" s="16"/>
      <c r="K119" s="16"/>
      <c r="L119" s="16"/>
      <c r="M119" s="16"/>
      <c r="N119" s="16"/>
      <c r="O119" s="16"/>
    </row>
    <row r="120" spans="1:15">
      <c r="A120" s="20" t="s">
        <v>178</v>
      </c>
      <c r="B120" s="31" t="s">
        <v>84</v>
      </c>
      <c r="C120" s="32">
        <v>0</v>
      </c>
      <c r="D120" s="32">
        <v>148665.60000000001</v>
      </c>
      <c r="E120" s="22">
        <f t="shared" si="32"/>
        <v>148665.60000000001</v>
      </c>
      <c r="F120" s="32">
        <v>148665.60000000001</v>
      </c>
      <c r="G120" s="32">
        <v>148665.60000000001</v>
      </c>
      <c r="H120" s="32">
        <f t="shared" si="24"/>
        <v>0</v>
      </c>
      <c r="I120" s="16"/>
      <c r="J120" s="16"/>
      <c r="K120" s="16"/>
      <c r="L120" s="16"/>
      <c r="M120" s="16"/>
      <c r="N120" s="16"/>
      <c r="O120" s="16"/>
    </row>
    <row r="121" spans="1:15">
      <c r="A121" s="20" t="s">
        <v>179</v>
      </c>
      <c r="B121" s="31" t="s">
        <v>86</v>
      </c>
      <c r="C121" s="32">
        <v>0</v>
      </c>
      <c r="D121" s="32">
        <v>23649.5</v>
      </c>
      <c r="E121" s="22">
        <f t="shared" si="32"/>
        <v>23649.5</v>
      </c>
      <c r="F121" s="32">
        <v>22721.5</v>
      </c>
      <c r="G121" s="32">
        <v>22721.5</v>
      </c>
      <c r="H121" s="32">
        <f t="shared" si="24"/>
        <v>928</v>
      </c>
      <c r="I121" s="16"/>
      <c r="J121" s="16"/>
      <c r="K121" s="16"/>
      <c r="L121" s="16"/>
      <c r="M121" s="16"/>
      <c r="N121" s="16"/>
      <c r="O121" s="16"/>
    </row>
    <row r="122" spans="1:15">
      <c r="A122" s="20" t="s">
        <v>180</v>
      </c>
      <c r="B122" s="31" t="s">
        <v>88</v>
      </c>
      <c r="C122" s="32"/>
      <c r="D122" s="32"/>
      <c r="E122" s="22">
        <f t="shared" si="32"/>
        <v>0</v>
      </c>
      <c r="F122" s="32"/>
      <c r="G122" s="32"/>
      <c r="H122" s="32">
        <f t="shared" si="24"/>
        <v>0</v>
      </c>
      <c r="I122" s="16"/>
      <c r="J122" s="16"/>
      <c r="K122" s="16"/>
      <c r="L122" s="16"/>
      <c r="M122" s="16"/>
      <c r="N122" s="16"/>
      <c r="O122" s="16"/>
    </row>
    <row r="123" spans="1:15">
      <c r="A123" s="20" t="s">
        <v>181</v>
      </c>
      <c r="B123" s="31" t="s">
        <v>90</v>
      </c>
      <c r="C123" s="32"/>
      <c r="D123" s="32"/>
      <c r="E123" s="22">
        <f t="shared" si="32"/>
        <v>0</v>
      </c>
      <c r="F123" s="32"/>
      <c r="G123" s="32"/>
      <c r="H123" s="32">
        <f t="shared" si="24"/>
        <v>0</v>
      </c>
      <c r="I123" s="16"/>
      <c r="J123" s="16"/>
      <c r="K123" s="16"/>
      <c r="L123" s="16"/>
      <c r="M123" s="16"/>
      <c r="N123" s="16"/>
      <c r="O123" s="16"/>
    </row>
    <row r="124" spans="1:15">
      <c r="A124" s="20" t="s">
        <v>182</v>
      </c>
      <c r="B124" s="31" t="s">
        <v>92</v>
      </c>
      <c r="C124" s="32">
        <v>0</v>
      </c>
      <c r="D124" s="32">
        <v>99027.44</v>
      </c>
      <c r="E124" s="22">
        <f t="shared" si="32"/>
        <v>99027.44</v>
      </c>
      <c r="F124" s="32">
        <v>99027.44</v>
      </c>
      <c r="G124" s="32">
        <v>99027.44</v>
      </c>
      <c r="H124" s="32">
        <f t="shared" si="24"/>
        <v>0</v>
      </c>
      <c r="I124" s="16"/>
      <c r="J124" s="16"/>
      <c r="K124" s="16"/>
      <c r="L124" s="16"/>
      <c r="M124" s="16"/>
      <c r="N124" s="16"/>
      <c r="O124" s="16"/>
    </row>
    <row r="125" spans="1:15">
      <c r="A125" s="20" t="s">
        <v>183</v>
      </c>
      <c r="B125" s="31" t="s">
        <v>94</v>
      </c>
      <c r="C125" s="32"/>
      <c r="D125" s="32"/>
      <c r="E125" s="22">
        <f t="shared" si="32"/>
        <v>0</v>
      </c>
      <c r="F125" s="32"/>
      <c r="G125" s="32"/>
      <c r="H125" s="32">
        <f t="shared" si="24"/>
        <v>0</v>
      </c>
      <c r="I125" s="16"/>
      <c r="J125" s="16"/>
      <c r="K125" s="16"/>
      <c r="L125" s="16"/>
      <c r="M125" s="16"/>
      <c r="N125" s="16"/>
      <c r="O125" s="16"/>
    </row>
    <row r="126" spans="1:15">
      <c r="A126" s="20" t="s">
        <v>184</v>
      </c>
      <c r="B126" s="31" t="s">
        <v>96</v>
      </c>
      <c r="C126" s="32"/>
      <c r="D126" s="32"/>
      <c r="E126" s="22">
        <f t="shared" si="32"/>
        <v>0</v>
      </c>
      <c r="F126" s="32"/>
      <c r="G126" s="32"/>
      <c r="H126" s="32">
        <f t="shared" si="24"/>
        <v>0</v>
      </c>
      <c r="I126" s="16"/>
      <c r="J126" s="16"/>
      <c r="K126" s="16"/>
      <c r="L126" s="16"/>
      <c r="M126" s="16"/>
      <c r="N126" s="16"/>
      <c r="O126" s="16"/>
    </row>
    <row r="127" spans="1:15">
      <c r="A127" s="20" t="s">
        <v>185</v>
      </c>
      <c r="B127" s="31" t="s">
        <v>98</v>
      </c>
      <c r="C127" s="32"/>
      <c r="D127" s="32"/>
      <c r="E127" s="22">
        <f t="shared" si="32"/>
        <v>0</v>
      </c>
      <c r="F127" s="32"/>
      <c r="G127" s="32"/>
      <c r="H127" s="32">
        <f t="shared" si="24"/>
        <v>0</v>
      </c>
      <c r="I127" s="16"/>
      <c r="J127" s="16"/>
      <c r="K127" s="16"/>
      <c r="L127" s="16"/>
      <c r="M127" s="16"/>
      <c r="N127" s="16"/>
      <c r="O127" s="16"/>
    </row>
    <row r="128" spans="1:15">
      <c r="A128" s="29" t="s">
        <v>99</v>
      </c>
      <c r="B128" s="30"/>
      <c r="C128" s="26">
        <f>SUM(C129:C131)</f>
        <v>0</v>
      </c>
      <c r="D128" s="26">
        <f t="shared" ref="D128:G128" si="33">SUM(D129:D131)</f>
        <v>14526652.380000001</v>
      </c>
      <c r="E128" s="26">
        <f t="shared" si="33"/>
        <v>14526652.380000001</v>
      </c>
      <c r="F128" s="26">
        <f t="shared" si="33"/>
        <v>10884717.66</v>
      </c>
      <c r="G128" s="26">
        <f t="shared" si="33"/>
        <v>10884717.66</v>
      </c>
      <c r="H128" s="26">
        <f t="shared" si="24"/>
        <v>3641934.7200000007</v>
      </c>
      <c r="I128" s="16"/>
      <c r="J128" s="16"/>
      <c r="K128" s="16"/>
      <c r="L128" s="16"/>
      <c r="M128" s="16"/>
      <c r="N128" s="16"/>
      <c r="O128" s="16"/>
    </row>
    <row r="129" spans="1:15">
      <c r="A129" s="20" t="s">
        <v>186</v>
      </c>
      <c r="B129" s="31" t="s">
        <v>101</v>
      </c>
      <c r="C129" s="32"/>
      <c r="D129" s="32"/>
      <c r="E129" s="22">
        <f t="shared" ref="E129:E131" si="34">C129+D129</f>
        <v>0</v>
      </c>
      <c r="F129" s="32"/>
      <c r="G129" s="32"/>
      <c r="H129" s="32">
        <f t="shared" si="24"/>
        <v>0</v>
      </c>
      <c r="I129" s="16"/>
      <c r="J129" s="16"/>
      <c r="K129" s="16"/>
      <c r="L129" s="16"/>
      <c r="M129" s="16"/>
      <c r="N129" s="16"/>
      <c r="O129" s="16"/>
    </row>
    <row r="130" spans="1:15">
      <c r="A130" s="20" t="s">
        <v>187</v>
      </c>
      <c r="B130" s="31" t="s">
        <v>103</v>
      </c>
      <c r="C130" s="32">
        <v>0</v>
      </c>
      <c r="D130" s="32">
        <v>14526652.380000001</v>
      </c>
      <c r="E130" s="22">
        <f t="shared" si="34"/>
        <v>14526652.380000001</v>
      </c>
      <c r="F130" s="32">
        <v>10884717.66</v>
      </c>
      <c r="G130" s="32">
        <v>10884717.66</v>
      </c>
      <c r="H130" s="32">
        <f t="shared" si="24"/>
        <v>3641934.7200000007</v>
      </c>
      <c r="I130" s="16"/>
      <c r="J130" s="16"/>
      <c r="K130" s="16"/>
      <c r="L130" s="16"/>
      <c r="M130" s="16"/>
      <c r="N130" s="16"/>
      <c r="O130" s="16"/>
    </row>
    <row r="131" spans="1:15">
      <c r="A131" s="20" t="s">
        <v>188</v>
      </c>
      <c r="B131" s="31" t="s">
        <v>105</v>
      </c>
      <c r="C131" s="32"/>
      <c r="D131" s="32"/>
      <c r="E131" s="22">
        <f t="shared" si="34"/>
        <v>0</v>
      </c>
      <c r="F131" s="32"/>
      <c r="G131" s="32"/>
      <c r="H131" s="32">
        <f t="shared" si="24"/>
        <v>0</v>
      </c>
      <c r="I131" s="16"/>
      <c r="J131" s="16"/>
      <c r="K131" s="16"/>
      <c r="L131" s="16"/>
      <c r="M131" s="16"/>
      <c r="N131" s="16"/>
      <c r="O131" s="16"/>
    </row>
    <row r="132" spans="1:15">
      <c r="A132" s="29" t="s">
        <v>106</v>
      </c>
      <c r="B132" s="30"/>
      <c r="C132" s="26">
        <f>SUM(C133:C140)</f>
        <v>0</v>
      </c>
      <c r="D132" s="26">
        <f t="shared" ref="D132:G132" si="35">SUM(D133:D140)</f>
        <v>0</v>
      </c>
      <c r="E132" s="26">
        <f t="shared" si="35"/>
        <v>0</v>
      </c>
      <c r="F132" s="26">
        <f t="shared" si="35"/>
        <v>0</v>
      </c>
      <c r="G132" s="26">
        <f t="shared" si="35"/>
        <v>0</v>
      </c>
      <c r="H132" s="26">
        <f t="shared" si="24"/>
        <v>0</v>
      </c>
      <c r="I132" s="16"/>
      <c r="J132" s="16"/>
      <c r="K132" s="16"/>
      <c r="L132" s="16"/>
      <c r="M132" s="16"/>
      <c r="N132" s="16"/>
      <c r="O132" s="16"/>
    </row>
    <row r="133" spans="1:15">
      <c r="A133" s="20" t="s">
        <v>189</v>
      </c>
      <c r="B133" s="31" t="s">
        <v>108</v>
      </c>
      <c r="C133" s="32"/>
      <c r="D133" s="32"/>
      <c r="E133" s="22">
        <f t="shared" ref="E133:E140" si="36">C133+D133</f>
        <v>0</v>
      </c>
      <c r="F133" s="32"/>
      <c r="G133" s="32"/>
      <c r="H133" s="32">
        <f t="shared" si="24"/>
        <v>0</v>
      </c>
      <c r="I133" s="16"/>
      <c r="J133" s="16"/>
      <c r="K133" s="16"/>
      <c r="L133" s="16"/>
      <c r="M133" s="16"/>
      <c r="N133" s="16"/>
      <c r="O133" s="16"/>
    </row>
    <row r="134" spans="1:15">
      <c r="A134" s="20" t="s">
        <v>190</v>
      </c>
      <c r="B134" s="31" t="s">
        <v>110</v>
      </c>
      <c r="C134" s="32"/>
      <c r="D134" s="32"/>
      <c r="E134" s="22">
        <f t="shared" si="36"/>
        <v>0</v>
      </c>
      <c r="F134" s="32"/>
      <c r="G134" s="32"/>
      <c r="H134" s="32">
        <f t="shared" si="24"/>
        <v>0</v>
      </c>
      <c r="I134" s="16"/>
      <c r="J134" s="16"/>
      <c r="K134" s="16"/>
      <c r="L134" s="16"/>
      <c r="M134" s="16"/>
      <c r="N134" s="16"/>
      <c r="O134" s="16"/>
    </row>
    <row r="135" spans="1:15">
      <c r="A135" s="20" t="s">
        <v>191</v>
      </c>
      <c r="B135" s="31" t="s">
        <v>112</v>
      </c>
      <c r="C135" s="32"/>
      <c r="D135" s="32"/>
      <c r="E135" s="22">
        <f t="shared" si="36"/>
        <v>0</v>
      </c>
      <c r="F135" s="32"/>
      <c r="G135" s="32"/>
      <c r="H135" s="32">
        <f t="shared" si="24"/>
        <v>0</v>
      </c>
      <c r="I135" s="16"/>
      <c r="J135" s="16"/>
      <c r="K135" s="16"/>
      <c r="L135" s="16"/>
      <c r="M135" s="16"/>
      <c r="N135" s="16"/>
      <c r="O135" s="16"/>
    </row>
    <row r="136" spans="1:15">
      <c r="A136" s="20" t="s">
        <v>192</v>
      </c>
      <c r="B136" s="31" t="s">
        <v>114</v>
      </c>
      <c r="C136" s="32"/>
      <c r="D136" s="32"/>
      <c r="E136" s="22">
        <f t="shared" si="36"/>
        <v>0</v>
      </c>
      <c r="F136" s="32"/>
      <c r="G136" s="32"/>
      <c r="H136" s="32">
        <f t="shared" si="24"/>
        <v>0</v>
      </c>
      <c r="I136" s="16"/>
      <c r="J136" s="16"/>
      <c r="K136" s="16"/>
      <c r="L136" s="16"/>
      <c r="M136" s="16"/>
      <c r="N136" s="16"/>
      <c r="O136" s="16"/>
    </row>
    <row r="137" spans="1:15">
      <c r="A137" s="20" t="s">
        <v>193</v>
      </c>
      <c r="B137" s="31" t="s">
        <v>116</v>
      </c>
      <c r="C137" s="32"/>
      <c r="D137" s="32"/>
      <c r="E137" s="22">
        <f t="shared" si="36"/>
        <v>0</v>
      </c>
      <c r="F137" s="32"/>
      <c r="G137" s="32"/>
      <c r="H137" s="32">
        <f t="shared" si="24"/>
        <v>0</v>
      </c>
      <c r="I137" s="16"/>
      <c r="J137" s="16"/>
      <c r="K137" s="16"/>
      <c r="L137" s="16"/>
      <c r="M137" s="16"/>
      <c r="N137" s="16"/>
      <c r="O137" s="16"/>
    </row>
    <row r="138" spans="1:15">
      <c r="A138" s="20" t="s">
        <v>194</v>
      </c>
      <c r="B138" s="31" t="s">
        <v>118</v>
      </c>
      <c r="C138" s="32"/>
      <c r="D138" s="32"/>
      <c r="E138" s="22">
        <f t="shared" si="36"/>
        <v>0</v>
      </c>
      <c r="F138" s="32"/>
      <c r="G138" s="32"/>
      <c r="H138" s="32">
        <f t="shared" si="24"/>
        <v>0</v>
      </c>
      <c r="I138" s="16"/>
      <c r="J138" s="16"/>
      <c r="K138" s="16"/>
      <c r="L138" s="16"/>
      <c r="M138" s="16"/>
      <c r="N138" s="16"/>
      <c r="O138" s="16"/>
    </row>
    <row r="139" spans="1:15">
      <c r="A139" s="20"/>
      <c r="B139" s="31" t="s">
        <v>119</v>
      </c>
      <c r="C139" s="32"/>
      <c r="D139" s="32"/>
      <c r="E139" s="22">
        <f t="shared" si="36"/>
        <v>0</v>
      </c>
      <c r="F139" s="32"/>
      <c r="G139" s="32"/>
      <c r="H139" s="32">
        <f t="shared" si="24"/>
        <v>0</v>
      </c>
      <c r="I139" s="16"/>
      <c r="J139" s="16"/>
      <c r="K139" s="16"/>
      <c r="L139" s="16"/>
      <c r="M139" s="16"/>
      <c r="N139" s="16"/>
      <c r="O139" s="16"/>
    </row>
    <row r="140" spans="1:15">
      <c r="A140" s="20" t="s">
        <v>195</v>
      </c>
      <c r="B140" s="31" t="s">
        <v>121</v>
      </c>
      <c r="C140" s="32"/>
      <c r="D140" s="32"/>
      <c r="E140" s="22">
        <f t="shared" si="36"/>
        <v>0</v>
      </c>
      <c r="F140" s="32"/>
      <c r="G140" s="32"/>
      <c r="H140" s="32">
        <f t="shared" si="24"/>
        <v>0</v>
      </c>
      <c r="I140" s="16"/>
      <c r="J140" s="16"/>
      <c r="K140" s="16"/>
      <c r="L140" s="16"/>
      <c r="M140" s="16"/>
      <c r="N140" s="16"/>
      <c r="O140" s="16"/>
    </row>
    <row r="141" spans="1:15">
      <c r="A141" s="29" t="s">
        <v>122</v>
      </c>
      <c r="B141" s="30"/>
      <c r="C141" s="26">
        <f>SUM(C142:C144)</f>
        <v>0</v>
      </c>
      <c r="D141" s="26">
        <f t="shared" ref="D141:G141" si="37">SUM(D142:D144)</f>
        <v>0</v>
      </c>
      <c r="E141" s="26">
        <f t="shared" si="37"/>
        <v>0</v>
      </c>
      <c r="F141" s="26">
        <f t="shared" si="37"/>
        <v>0</v>
      </c>
      <c r="G141" s="26">
        <f t="shared" si="37"/>
        <v>0</v>
      </c>
      <c r="H141" s="26">
        <f t="shared" si="24"/>
        <v>0</v>
      </c>
      <c r="I141" s="16"/>
      <c r="J141" s="16"/>
      <c r="K141" s="16"/>
      <c r="L141" s="16"/>
      <c r="M141" s="16"/>
      <c r="N141" s="16"/>
      <c r="O141" s="16"/>
    </row>
    <row r="142" spans="1:15">
      <c r="A142" s="20" t="s">
        <v>196</v>
      </c>
      <c r="B142" s="31" t="s">
        <v>124</v>
      </c>
      <c r="C142" s="32"/>
      <c r="D142" s="32"/>
      <c r="E142" s="22">
        <f t="shared" ref="E142:E144" si="38">C142+D142</f>
        <v>0</v>
      </c>
      <c r="F142" s="32"/>
      <c r="G142" s="32"/>
      <c r="H142" s="32">
        <f t="shared" si="24"/>
        <v>0</v>
      </c>
      <c r="I142" s="16"/>
      <c r="J142" s="16"/>
      <c r="K142" s="16"/>
      <c r="L142" s="16"/>
      <c r="M142" s="16"/>
      <c r="N142" s="16"/>
      <c r="O142" s="16"/>
    </row>
    <row r="143" spans="1:15">
      <c r="A143" s="20" t="s">
        <v>197</v>
      </c>
      <c r="B143" s="31" t="s">
        <v>126</v>
      </c>
      <c r="C143" s="32"/>
      <c r="D143" s="32"/>
      <c r="E143" s="22">
        <f t="shared" si="38"/>
        <v>0</v>
      </c>
      <c r="F143" s="32"/>
      <c r="G143" s="32"/>
      <c r="H143" s="32">
        <f t="shared" si="24"/>
        <v>0</v>
      </c>
      <c r="I143" s="16"/>
      <c r="J143" s="16"/>
      <c r="K143" s="16"/>
      <c r="L143" s="16"/>
      <c r="M143" s="16"/>
      <c r="N143" s="16"/>
      <c r="O143" s="16"/>
    </row>
    <row r="144" spans="1:15">
      <c r="A144" s="20" t="s">
        <v>198</v>
      </c>
      <c r="B144" s="31" t="s">
        <v>128</v>
      </c>
      <c r="C144" s="32"/>
      <c r="D144" s="32"/>
      <c r="E144" s="22">
        <f t="shared" si="38"/>
        <v>0</v>
      </c>
      <c r="F144" s="32"/>
      <c r="G144" s="32"/>
      <c r="H144" s="32">
        <f t="shared" si="24"/>
        <v>0</v>
      </c>
      <c r="I144" s="16"/>
      <c r="J144" s="16"/>
      <c r="K144" s="16"/>
      <c r="L144" s="16"/>
      <c r="M144" s="16"/>
      <c r="N144" s="16"/>
      <c r="O144" s="16"/>
    </row>
    <row r="145" spans="1:15">
      <c r="A145" s="29" t="s">
        <v>129</v>
      </c>
      <c r="B145" s="30"/>
      <c r="C145" s="26">
        <f>SUM(C146:C152)</f>
        <v>0</v>
      </c>
      <c r="D145" s="26">
        <f t="shared" ref="D145:G145" si="39">SUM(D146:D152)</f>
        <v>0</v>
      </c>
      <c r="E145" s="26">
        <f t="shared" si="39"/>
        <v>0</v>
      </c>
      <c r="F145" s="26">
        <f t="shared" si="39"/>
        <v>0</v>
      </c>
      <c r="G145" s="26">
        <f t="shared" si="39"/>
        <v>0</v>
      </c>
      <c r="H145" s="26">
        <f t="shared" ref="H145:H152" si="40">E145-F145</f>
        <v>0</v>
      </c>
      <c r="I145" s="16"/>
      <c r="J145" s="16"/>
      <c r="K145" s="16"/>
      <c r="L145" s="16"/>
      <c r="M145" s="16"/>
      <c r="N145" s="16"/>
      <c r="O145" s="16"/>
    </row>
    <row r="146" spans="1:15">
      <c r="A146" s="20" t="s">
        <v>199</v>
      </c>
      <c r="B146" s="31" t="s">
        <v>131</v>
      </c>
      <c r="C146" s="32"/>
      <c r="D146" s="32"/>
      <c r="E146" s="22">
        <f t="shared" ref="E146:E152" si="41">C146+D146</f>
        <v>0</v>
      </c>
      <c r="F146" s="32"/>
      <c r="G146" s="32"/>
      <c r="H146" s="32">
        <f t="shared" si="40"/>
        <v>0</v>
      </c>
      <c r="I146" s="16"/>
      <c r="J146" s="16"/>
      <c r="K146" s="16"/>
      <c r="L146" s="16"/>
      <c r="M146" s="16"/>
      <c r="N146" s="16"/>
      <c r="O146" s="16"/>
    </row>
    <row r="147" spans="1:15">
      <c r="A147" s="20" t="s">
        <v>200</v>
      </c>
      <c r="B147" s="31" t="s">
        <v>133</v>
      </c>
      <c r="C147" s="32"/>
      <c r="D147" s="32"/>
      <c r="E147" s="22">
        <f t="shared" si="41"/>
        <v>0</v>
      </c>
      <c r="F147" s="32"/>
      <c r="G147" s="32"/>
      <c r="H147" s="32">
        <f t="shared" si="40"/>
        <v>0</v>
      </c>
      <c r="I147" s="16"/>
      <c r="J147" s="16"/>
      <c r="K147" s="16"/>
      <c r="L147" s="16"/>
      <c r="M147" s="16"/>
      <c r="N147" s="16"/>
      <c r="O147" s="16"/>
    </row>
    <row r="148" spans="1:15">
      <c r="A148" s="20" t="s">
        <v>201</v>
      </c>
      <c r="B148" s="31" t="s">
        <v>135</v>
      </c>
      <c r="C148" s="32"/>
      <c r="D148" s="32"/>
      <c r="E148" s="22">
        <f t="shared" si="41"/>
        <v>0</v>
      </c>
      <c r="F148" s="32"/>
      <c r="G148" s="32"/>
      <c r="H148" s="32">
        <f t="shared" si="40"/>
        <v>0</v>
      </c>
      <c r="I148" s="16"/>
      <c r="J148" s="16"/>
      <c r="K148" s="16"/>
      <c r="L148" s="16"/>
      <c r="M148" s="16"/>
      <c r="N148" s="16"/>
      <c r="O148" s="16"/>
    </row>
    <row r="149" spans="1:15">
      <c r="A149" s="20" t="s">
        <v>202</v>
      </c>
      <c r="B149" s="31" t="s">
        <v>137</v>
      </c>
      <c r="C149" s="32"/>
      <c r="D149" s="32"/>
      <c r="E149" s="22">
        <f t="shared" si="41"/>
        <v>0</v>
      </c>
      <c r="F149" s="32"/>
      <c r="G149" s="32"/>
      <c r="H149" s="32">
        <f t="shared" si="40"/>
        <v>0</v>
      </c>
      <c r="I149" s="16"/>
      <c r="J149" s="16"/>
      <c r="K149" s="16"/>
      <c r="L149" s="16"/>
      <c r="M149" s="16"/>
      <c r="N149" s="16"/>
      <c r="O149" s="16"/>
    </row>
    <row r="150" spans="1:15">
      <c r="A150" s="20" t="s">
        <v>203</v>
      </c>
      <c r="B150" s="31" t="s">
        <v>139</v>
      </c>
      <c r="C150" s="32"/>
      <c r="D150" s="32"/>
      <c r="E150" s="22">
        <f t="shared" si="41"/>
        <v>0</v>
      </c>
      <c r="F150" s="32"/>
      <c r="G150" s="32"/>
      <c r="H150" s="32">
        <f t="shared" si="40"/>
        <v>0</v>
      </c>
      <c r="I150" s="16"/>
      <c r="J150" s="16"/>
      <c r="K150" s="16"/>
      <c r="L150" s="16"/>
      <c r="M150" s="16"/>
      <c r="N150" s="16"/>
      <c r="O150" s="16"/>
    </row>
    <row r="151" spans="1:15">
      <c r="A151" s="20" t="s">
        <v>204</v>
      </c>
      <c r="B151" s="31" t="s">
        <v>141</v>
      </c>
      <c r="C151" s="32"/>
      <c r="D151" s="32"/>
      <c r="E151" s="22">
        <f t="shared" si="41"/>
        <v>0</v>
      </c>
      <c r="F151" s="32"/>
      <c r="G151" s="32"/>
      <c r="H151" s="32">
        <f t="shared" si="40"/>
        <v>0</v>
      </c>
      <c r="I151" s="16"/>
      <c r="J151" s="16"/>
      <c r="K151" s="16"/>
      <c r="L151" s="16"/>
      <c r="M151" s="16"/>
      <c r="N151" s="16"/>
      <c r="O151" s="16"/>
    </row>
    <row r="152" spans="1:15">
      <c r="A152" s="20" t="s">
        <v>205</v>
      </c>
      <c r="B152" s="31" t="s">
        <v>143</v>
      </c>
      <c r="C152" s="32"/>
      <c r="D152" s="32"/>
      <c r="E152" s="22">
        <f t="shared" si="41"/>
        <v>0</v>
      </c>
      <c r="F152" s="32"/>
      <c r="G152" s="32"/>
      <c r="H152" s="32">
        <f t="shared" si="40"/>
        <v>0</v>
      </c>
      <c r="I152" s="16"/>
      <c r="J152" s="16"/>
      <c r="K152" s="16"/>
      <c r="L152" s="16"/>
      <c r="M152" s="16"/>
      <c r="N152" s="16"/>
      <c r="O152" s="16"/>
    </row>
    <row r="153" spans="1:15" ht="5.0999999999999996" customHeight="1">
      <c r="A153" s="24"/>
      <c r="B153" s="33"/>
      <c r="C153" s="32"/>
      <c r="D153" s="32"/>
      <c r="E153" s="32"/>
      <c r="F153" s="32"/>
      <c r="G153" s="32"/>
      <c r="H153" s="32"/>
      <c r="I153" s="16"/>
      <c r="J153" s="16"/>
      <c r="K153" s="16"/>
      <c r="L153" s="16"/>
      <c r="M153" s="16"/>
      <c r="N153" s="16"/>
      <c r="O153" s="16"/>
    </row>
    <row r="154" spans="1:15">
      <c r="A154" s="34" t="s">
        <v>206</v>
      </c>
      <c r="B154" s="35"/>
      <c r="C154" s="26">
        <f>C4+C79</f>
        <v>922489128.82000005</v>
      </c>
      <c r="D154" s="26">
        <f t="shared" ref="D154:H154" si="42">D4+D79</f>
        <v>155145472.12</v>
      </c>
      <c r="E154" s="26">
        <f t="shared" si="42"/>
        <v>1077634600.9400001</v>
      </c>
      <c r="F154" s="26">
        <f t="shared" si="42"/>
        <v>402862459.19999987</v>
      </c>
      <c r="G154" s="26">
        <f t="shared" si="42"/>
        <v>401938830.42999989</v>
      </c>
      <c r="H154" s="26">
        <f t="shared" si="42"/>
        <v>674772141.74000013</v>
      </c>
      <c r="I154" s="16"/>
      <c r="J154" s="16"/>
      <c r="K154" s="16"/>
      <c r="L154" s="16"/>
      <c r="M154" s="16"/>
      <c r="N154" s="16"/>
      <c r="O154" s="16"/>
    </row>
    <row r="155" spans="1:15" ht="5.0999999999999996" customHeight="1">
      <c r="A155" s="36"/>
      <c r="B155" s="37"/>
      <c r="C155" s="38"/>
      <c r="D155" s="38"/>
      <c r="E155" s="38"/>
      <c r="F155" s="38"/>
      <c r="G155" s="38"/>
      <c r="H155" s="38"/>
      <c r="I155" s="16"/>
      <c r="J155" s="16"/>
      <c r="K155" s="16"/>
      <c r="L155" s="16"/>
      <c r="M155" s="16"/>
      <c r="N155" s="16"/>
      <c r="O155" s="16"/>
    </row>
    <row r="156" spans="1: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1: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1: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1: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1: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1: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1: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1: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1: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1: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1: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1: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1: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1: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1: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1: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1: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1: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1: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1: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1: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1: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1: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1: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1: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1: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1: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1: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1: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1: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1: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1: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</row>
    <row r="194" spans="1: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</row>
    <row r="195" spans="1: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1: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1: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spans="1: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</row>
    <row r="199" spans="1: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1: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</row>
    <row r="201" spans="1: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1: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</row>
    <row r="203" spans="1: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1: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</row>
    <row r="205" spans="1: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</row>
    <row r="206" spans="1: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</row>
    <row r="207" spans="1: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1: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</row>
    <row r="209" spans="1: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1: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</row>
    <row r="214" spans="1: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</row>
    <row r="215" spans="1: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1: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1: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1: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1: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</row>
    <row r="220" spans="1: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</row>
    <row r="221" spans="1: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</row>
    <row r="222" spans="1: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</row>
    <row r="223" spans="1: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</row>
    <row r="224" spans="1: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</row>
    <row r="225" spans="1: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</row>
    <row r="226" spans="1: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</row>
    <row r="227" spans="1: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</row>
    <row r="228" spans="1: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</row>
    <row r="229" spans="1: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</row>
    <row r="230" spans="1: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</row>
    <row r="231" spans="1: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</row>
    <row r="232" spans="1: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</row>
    <row r="233" spans="1: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</row>
    <row r="234" spans="1: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</row>
    <row r="235" spans="1: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</row>
    <row r="236" spans="1: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</row>
    <row r="237" spans="1: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</row>
    <row r="238" spans="1: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</row>
    <row r="239" spans="1: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</row>
    <row r="240" spans="1: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</row>
    <row r="241" spans="1: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</row>
    <row r="242" spans="1: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</row>
    <row r="243" spans="1: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</row>
    <row r="244" spans="1: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</row>
    <row r="245" spans="1: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</row>
    <row r="246" spans="1: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</row>
    <row r="247" spans="1: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</row>
    <row r="248" spans="1: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</row>
    <row r="249" spans="1: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</row>
    <row r="250" spans="1: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</row>
    <row r="251" spans="1: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</row>
    <row r="252" spans="1: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1: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</row>
    <row r="254" spans="1: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</row>
    <row r="255" spans="1: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</row>
    <row r="256" spans="1: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</row>
    <row r="257" spans="1: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</row>
    <row r="258" spans="1: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</row>
    <row r="259" spans="1: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</row>
    <row r="260" spans="1: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</row>
    <row r="261" spans="1: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</row>
    <row r="262" spans="1: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</row>
    <row r="263" spans="1: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</row>
    <row r="265" spans="1: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</row>
    <row r="266" spans="1: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</row>
    <row r="267" spans="1: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</row>
    <row r="268" spans="1: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</row>
    <row r="269" spans="1: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</row>
    <row r="270" spans="1: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</row>
    <row r="271" spans="1: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</row>
    <row r="272" spans="1: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</row>
    <row r="273" spans="1: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</row>
    <row r="274" spans="1: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</row>
    <row r="275" spans="1: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</row>
    <row r="276" spans="1: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</row>
    <row r="277" spans="1: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</row>
    <row r="278" spans="1: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</row>
    <row r="279" spans="1: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</row>
    <row r="280" spans="1: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</row>
    <row r="281" spans="1: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</row>
    <row r="282" spans="1: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</row>
    <row r="283" spans="1: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</row>
    <row r="284" spans="1: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</row>
    <row r="285" spans="1: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</row>
    <row r="286" spans="1: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</row>
    <row r="287" spans="1: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</row>
    <row r="288" spans="1: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</row>
    <row r="289" spans="1: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</row>
    <row r="290" spans="1: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</row>
    <row r="291" spans="1: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</row>
    <row r="292" spans="1: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</row>
    <row r="293" spans="1: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</row>
    <row r="294" spans="1: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</row>
    <row r="295" spans="1: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</row>
    <row r="296" spans="1: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</row>
    <row r="297" spans="1: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</row>
    <row r="298" spans="1: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</row>
    <row r="299" spans="1: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</row>
    <row r="300" spans="1: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</row>
    <row r="301" spans="1:1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</row>
    <row r="302" spans="1:1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</row>
    <row r="303" spans="1:1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</row>
    <row r="304" spans="1:1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</row>
    <row r="305" spans="1:1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</row>
    <row r="306" spans="1:1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</row>
    <row r="307" spans="1:1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</row>
    <row r="308" spans="1:1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</row>
    <row r="309" spans="1:1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</row>
    <row r="310" spans="1:1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</row>
    <row r="311" spans="1:1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</row>
    <row r="312" spans="1:1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</row>
    <row r="313" spans="1:1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</row>
    <row r="314" spans="1:1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</row>
    <row r="315" spans="1: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</row>
    <row r="316" spans="1: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</row>
    <row r="317" spans="1: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</row>
    <row r="318" spans="1:1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</row>
    <row r="319" spans="1:1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</row>
    <row r="320" spans="1:1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</row>
    <row r="321" spans="1: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</row>
    <row r="322" spans="1: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</row>
    <row r="323" spans="1: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</row>
    <row r="324" spans="1: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</row>
    <row r="325" spans="1: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</row>
    <row r="326" spans="1: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</row>
    <row r="327" spans="1: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</row>
    <row r="328" spans="1: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</row>
    <row r="329" spans="1: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</row>
    <row r="330" spans="1: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</row>
    <row r="331" spans="1:1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</row>
    <row r="332" spans="1:1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</row>
    <row r="333" spans="1:1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</row>
    <row r="334" spans="1:1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</row>
    <row r="335" spans="1:1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</row>
    <row r="336" spans="1:1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</row>
    <row r="337" spans="1:1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</row>
    <row r="338" spans="1:1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</row>
    <row r="339" spans="1:1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</row>
    <row r="340" spans="1:1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</row>
    <row r="341" spans="1:1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</row>
    <row r="342" spans="1:1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</row>
    <row r="343" spans="1:1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</row>
    <row r="344" spans="1:1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</row>
    <row r="345" spans="1:1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</row>
    <row r="346" spans="1:1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</row>
    <row r="347" spans="1:1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</row>
    <row r="348" spans="1:1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</row>
    <row r="349" spans="1:1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</row>
    <row r="350" spans="1:1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</row>
    <row r="351" spans="1:1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</row>
    <row r="352" spans="1:1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</row>
    <row r="353" spans="1:1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</row>
    <row r="354" spans="1:1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</row>
    <row r="355" spans="1:1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</row>
    <row r="356" spans="1:1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</row>
    <row r="357" spans="1:1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</row>
    <row r="358" spans="1:1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</row>
    <row r="359" spans="1:1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</row>
    <row r="360" spans="1:1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</row>
    <row r="361" spans="1:1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</row>
    <row r="362" spans="1:1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</row>
    <row r="363" spans="1:1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</row>
    <row r="364" spans="1:1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</row>
    <row r="365" spans="1:1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</row>
    <row r="366" spans="1:1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</row>
    <row r="367" spans="1:1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</row>
    <row r="368" spans="1:1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</row>
    <row r="369" spans="1:1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</row>
    <row r="370" spans="1:1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</row>
    <row r="371" spans="1:1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</row>
    <row r="372" spans="1:1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</row>
    <row r="373" spans="1:1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</row>
    <row r="374" spans="1:1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</row>
    <row r="375" spans="1:1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</row>
    <row r="376" spans="1:1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</row>
    <row r="377" spans="1:1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</row>
    <row r="378" spans="1:1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</row>
    <row r="379" spans="1:1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</row>
    <row r="380" spans="1:1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</row>
    <row r="381" spans="1:1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</row>
    <row r="382" spans="1:1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</row>
    <row r="383" spans="1:1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</row>
    <row r="384" spans="1:1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</row>
    <row r="385" spans="1:1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</row>
    <row r="386" spans="1:1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</row>
    <row r="387" spans="1:1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</row>
    <row r="388" spans="1:1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</row>
    <row r="389" spans="1:1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</row>
    <row r="390" spans="1:1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</row>
    <row r="391" spans="1:1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</row>
    <row r="392" spans="1:1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</row>
    <row r="393" spans="1:1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</row>
    <row r="394" spans="1:1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</row>
    <row r="395" spans="1:1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</row>
    <row r="396" spans="1:1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</row>
    <row r="397" spans="1:1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</row>
    <row r="398" spans="1:1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</row>
    <row r="399" spans="1:1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</row>
    <row r="400" spans="1:1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</row>
    <row r="401" spans="1:1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</row>
    <row r="402" spans="1:1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</row>
    <row r="403" spans="1:1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</row>
    <row r="404" spans="1:1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</row>
    <row r="405" spans="1:1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</row>
    <row r="406" spans="1:1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</row>
    <row r="407" spans="1:1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</row>
    <row r="408" spans="1:1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</row>
    <row r="409" spans="1:1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</row>
    <row r="410" spans="1:1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</row>
    <row r="411" spans="1:1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</row>
    <row r="412" spans="1:1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</row>
    <row r="413" spans="1:1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</row>
    <row r="414" spans="1:1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</row>
    <row r="415" spans="1: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</row>
    <row r="416" spans="1:1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</row>
    <row r="417" spans="1:1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</row>
    <row r="418" spans="1:1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</row>
    <row r="419" spans="1:1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</row>
    <row r="420" spans="1:1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</row>
    <row r="421" spans="1:1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</row>
    <row r="422" spans="1:1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</row>
    <row r="423" spans="1:1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</row>
    <row r="424" spans="1:1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</row>
    <row r="425" spans="1:1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</row>
    <row r="426" spans="1:1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</row>
    <row r="427" spans="1:1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</row>
    <row r="428" spans="1:1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</row>
    <row r="429" spans="1:1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</row>
    <row r="430" spans="1:1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</row>
    <row r="431" spans="1:1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</row>
    <row r="432" spans="1:1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</row>
    <row r="433" spans="1:1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</row>
    <row r="434" spans="1:1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</row>
    <row r="435" spans="1:1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</row>
    <row r="436" spans="1:1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</row>
    <row r="437" spans="1:1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</row>
    <row r="438" spans="1:1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</row>
    <row r="439" spans="1:1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</row>
    <row r="440" spans="1:1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</row>
    <row r="441" spans="1:1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</row>
    <row r="442" spans="1:1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</row>
    <row r="443" spans="1:1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</row>
    <row r="444" spans="1:1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</row>
    <row r="445" spans="1:1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</row>
    <row r="446" spans="1:1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</row>
    <row r="447" spans="1:1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</row>
    <row r="448" spans="1:1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</row>
    <row r="449" spans="1:1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</row>
    <row r="450" spans="1:1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</row>
    <row r="451" spans="1:1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</row>
    <row r="452" spans="1:1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48" fitToHeight="2" orientation="portrait" horizontalDpi="300" verticalDpi="30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2018-07-18T17:01:44Z</cp:lastPrinted>
  <dcterms:created xsi:type="dcterms:W3CDTF">2018-07-18T16:58:16Z</dcterms:created>
  <dcterms:modified xsi:type="dcterms:W3CDTF">2018-07-18T17:01:55Z</dcterms:modified>
</cp:coreProperties>
</file>