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F128" i="1"/>
  <c r="E128" i="1"/>
  <c r="D128" i="1"/>
  <c r="C128" i="1"/>
  <c r="B128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B80" i="1"/>
  <c r="B79" i="1" s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F57" i="1"/>
  <c r="E57" i="1"/>
  <c r="D57" i="1"/>
  <c r="G57" i="1" s="1"/>
  <c r="C57" i="1"/>
  <c r="B57" i="1"/>
  <c r="F53" i="1"/>
  <c r="E53" i="1"/>
  <c r="D53" i="1"/>
  <c r="G53" i="1" s="1"/>
  <c r="C53" i="1"/>
  <c r="B53" i="1"/>
  <c r="F43" i="1"/>
  <c r="E43" i="1"/>
  <c r="D43" i="1"/>
  <c r="G43" i="1" s="1"/>
  <c r="C43" i="1"/>
  <c r="B43" i="1"/>
  <c r="F33" i="1"/>
  <c r="E33" i="1"/>
  <c r="D33" i="1"/>
  <c r="G33" i="1" s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F4" i="1" s="1"/>
  <c r="E5" i="1"/>
  <c r="D5" i="1"/>
  <c r="C5" i="1"/>
  <c r="B5" i="1"/>
  <c r="G128" i="1" l="1"/>
  <c r="C79" i="1"/>
  <c r="D79" i="1"/>
  <c r="E79" i="1"/>
  <c r="D4" i="1"/>
  <c r="B4" i="1"/>
  <c r="B154" i="1" s="1"/>
  <c r="C4" i="1"/>
  <c r="C154" i="1" s="1"/>
  <c r="G4" i="1"/>
  <c r="E4" i="1"/>
  <c r="F154" i="1"/>
  <c r="G79" i="1"/>
  <c r="E154" i="1" l="1"/>
  <c r="D154" i="1"/>
  <c r="G154" i="1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<sst xmlns="http://schemas.openxmlformats.org/spreadsheetml/2006/main" count="159" uniqueCount="86">
  <si>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</si>
  <si>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</si>
  <si>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</si>
  <si>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</si>
  <si>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</si>
  <si>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</si>
  <si>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</si>
  <si>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</si>
  <si>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</si>
  <si>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</si>
  <si>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</si>
  <si>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</si>
  <si>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</si>
  <si>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</si>
  <si>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</si>
  <si>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</si>
  <si>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</si>
  <si>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</si>
  <si>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</si>
  <si>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</si>
  <si>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</si>
  <si>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</si>
  <si>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</si>
  <si>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</si>
  <si>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</si>
  <si>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</si>
  <si>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</si>
  <si>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</si>
  <si>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</si>
  <si>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</si>
  <si>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</si>
  <si>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</si>
  <si>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</si>
  <si>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</si>
  <si>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</si>
  <si>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</si>
  <si>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</si>
  <si>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</si>
  <si>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</si>
  <si>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</si>
  <si>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</si>
  <si>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</si>
  <si>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</si>
  <si>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</si>
  <si>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</si>
  <si>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</si>
  <si>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</si>
  <si>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</si>
  <si>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</si>
  <si>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</si>
  <si>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</si>
  <si>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</si>
  <si>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</si>
  <si>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</si>
  <si>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</si>
  <si>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</si>
  <si>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</si>
  <si>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</si>
  <si>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</si>
  <si>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</si>
  <si>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</si>
  <si>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</si>
  <si>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</si>
  <si>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</si>
  <si>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</si>
  <si>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</si>
  <si>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</si>
  <si>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</si>
  <si>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</si>
  <si>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</si>
  <si>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</si>
  <si>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</si>
  <si>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</si>
  <si>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</si>
  <si>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</si>
  <si>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</si>
  <si>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</si>
  <si>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</si>
  <si>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</si>
  <si>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</si>
  <si>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</si>
  <si>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</si>
  <si>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</si>
  <si>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</si>
  <si>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</si>
  <si>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SISTEMA AVANZADO DE BACHILLERATO Y EDUCACION SUPERIOR EN EL ESTADO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</si>
</sst>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B20" sqref="B2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36" t="s">
        <v>85</v>
      </c>
      <c r="B1" s="37"/>
      <c r="C1" s="37"/>
      <c r="D1" s="37"/>
      <c r="E1" s="37"/>
      <c r="F1" s="37"/>
      <c r="G1" s="38"/>
    </row>
    <row r="2" spans="1:7">
      <c r="A2" s="2"/>
      <c r="B2" s="35" t="s">
        <v>0</v>
      </c>
      <c r="C2" s="35"/>
      <c r="D2" s="35"/>
      <c r="E2" s="35"/>
      <c r="F2" s="35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862283206.95000005</v>
      </c>
      <c r="C4" s="7">
        <f t="shared" ref="C4:G4" si="0">C5+C13+C23+C33+C43+C53+C57+C66+C70</f>
        <v>94945059.159999996</v>
      </c>
      <c r="D4" s="7">
        <f t="shared" si="0"/>
        <v>957228266.11000001</v>
      </c>
      <c r="E4" s="7">
        <f t="shared" si="0"/>
        <v>342631898.89999998</v>
      </c>
      <c r="F4" s="7">
        <f t="shared" si="0"/>
        <v>335767559.28999996</v>
      </c>
      <c r="G4" s="7">
        <f t="shared" si="0"/>
        <v>614596367.21000004</v>
      </c>
    </row>
    <row r="5" spans="1:7">
      <c r="A5" s="8" t="s">
        <v>9</v>
      </c>
      <c r="B5" s="9">
        <f>SUM(B6:B12)</f>
        <v>685147404.95000005</v>
      </c>
      <c r="C5" s="9">
        <f t="shared" ref="C5:G5" si="1">SUM(C6:C12)</f>
        <v>24561254.219999999</v>
      </c>
      <c r="D5" s="9">
        <f t="shared" si="1"/>
        <v>709708659.16999996</v>
      </c>
      <c r="E5" s="9">
        <f t="shared" si="1"/>
        <v>303449805.94</v>
      </c>
      <c r="F5" s="9">
        <f t="shared" si="1"/>
        <v>303449805.94</v>
      </c>
      <c r="G5" s="9">
        <f t="shared" si="1"/>
        <v>406258853.23000002</v>
      </c>
    </row>
    <row r="6" spans="1:7">
      <c r="A6" s="10" t="s">
        <v>10</v>
      </c>
      <c r="B6" s="22">
        <v>449899530</v>
      </c>
      <c r="C6" s="22">
        <v>8834106.8800000008</v>
      </c>
      <c r="D6" s="22">
        <v>458733636.88</v>
      </c>
      <c r="E6" s="22">
        <v>224810920.06999999</v>
      </c>
      <c r="F6" s="22">
        <v>224810920.06999999</v>
      </c>
      <c r="G6" s="22">
        <v>233922716.81</v>
      </c>
    </row>
    <row r="7" spans="1:7">
      <c r="A7" s="10" t="s">
        <v>11</v>
      </c>
      <c r="B7" s="22">
        <v>150000</v>
      </c>
      <c r="C7" s="22">
        <v>0</v>
      </c>
      <c r="D7" s="22">
        <v>150000</v>
      </c>
      <c r="E7" s="22">
        <v>60634.26</v>
      </c>
      <c r="F7" s="22">
        <v>60634.26</v>
      </c>
      <c r="G7" s="22">
        <v>89365.739999999991</v>
      </c>
    </row>
    <row r="8" spans="1:7">
      <c r="A8" s="10" t="s">
        <v>12</v>
      </c>
      <c r="B8" s="22">
        <v>58402702.200000003</v>
      </c>
      <c r="C8" s="22">
        <v>2416402.4700000002</v>
      </c>
      <c r="D8" s="22">
        <v>60819104.670000002</v>
      </c>
      <c r="E8" s="22">
        <v>417341.95</v>
      </c>
      <c r="F8" s="22">
        <v>417341.95</v>
      </c>
      <c r="G8" s="22">
        <v>60401762.719999999</v>
      </c>
    </row>
    <row r="9" spans="1:7">
      <c r="A9" s="10" t="s">
        <v>13</v>
      </c>
      <c r="B9" s="22">
        <v>104688189</v>
      </c>
      <c r="C9" s="22">
        <v>2362965.86</v>
      </c>
      <c r="D9" s="22">
        <v>107051154.86</v>
      </c>
      <c r="E9" s="22">
        <v>48986298.479999997</v>
      </c>
      <c r="F9" s="22">
        <v>48986298.479999997</v>
      </c>
      <c r="G9" s="22">
        <v>58064856.380000003</v>
      </c>
    </row>
    <row r="10" spans="1:7">
      <c r="A10" s="10" t="s">
        <v>14</v>
      </c>
      <c r="B10" s="22">
        <v>72006983.75</v>
      </c>
      <c r="C10" s="22">
        <v>5547779.0099999998</v>
      </c>
      <c r="D10" s="22">
        <v>77554762.760000005</v>
      </c>
      <c r="E10" s="22">
        <v>29044490.289999999</v>
      </c>
      <c r="F10" s="22">
        <v>29044490.289999999</v>
      </c>
      <c r="G10" s="22">
        <v>48510272.470000006</v>
      </c>
    </row>
    <row r="11" spans="1:7">
      <c r="A11" s="10" t="s">
        <v>15</v>
      </c>
      <c r="B11" s="22"/>
      <c r="C11" s="22"/>
      <c r="D11" s="22">
        <v>0</v>
      </c>
      <c r="E11" s="22"/>
      <c r="F11" s="22"/>
      <c r="G11" s="22">
        <v>0</v>
      </c>
    </row>
    <row r="12" spans="1:7">
      <c r="A12" s="10" t="s">
        <v>16</v>
      </c>
      <c r="B12" s="22">
        <v>0</v>
      </c>
      <c r="C12" s="22">
        <v>5400000</v>
      </c>
      <c r="D12" s="22">
        <v>5400000</v>
      </c>
      <c r="E12" s="22">
        <v>130120.89</v>
      </c>
      <c r="F12" s="22">
        <v>130120.89</v>
      </c>
      <c r="G12" s="22">
        <v>5269879.1100000003</v>
      </c>
    </row>
    <row r="13" spans="1:7">
      <c r="A13" s="8" t="s">
        <v>17</v>
      </c>
      <c r="B13" s="9">
        <f>SUM(B14:B22)</f>
        <v>53144386</v>
      </c>
      <c r="C13" s="9">
        <f t="shared" ref="C13:F13" si="2">SUM(C14:C22)</f>
        <v>-1265474.3799999997</v>
      </c>
      <c r="D13" s="9">
        <f t="shared" si="2"/>
        <v>51878911.619999997</v>
      </c>
      <c r="E13" s="9">
        <f t="shared" si="2"/>
        <v>10494525.360000001</v>
      </c>
      <c r="F13" s="9">
        <f t="shared" si="2"/>
        <v>4734410.1500000004</v>
      </c>
      <c r="G13" s="9">
        <f t="shared" ref="G13:G70" si="3">D13-E13</f>
        <v>41384386.259999998</v>
      </c>
    </row>
    <row r="14" spans="1:7">
      <c r="A14" s="10" t="s">
        <v>18</v>
      </c>
      <c r="B14" s="23">
        <v>40161728</v>
      </c>
      <c r="C14" s="23">
        <v>-2269988.0099999998</v>
      </c>
      <c r="D14" s="23">
        <v>37891739.990000002</v>
      </c>
      <c r="E14" s="23">
        <v>8088059.6500000004</v>
      </c>
      <c r="F14" s="23">
        <v>2333216.7400000002</v>
      </c>
      <c r="G14" s="23">
        <v>29803680.340000004</v>
      </c>
    </row>
    <row r="15" spans="1:7">
      <c r="A15" s="10" t="s">
        <v>19</v>
      </c>
      <c r="B15" s="23">
        <v>3362596</v>
      </c>
      <c r="C15" s="23">
        <v>1029513.01</v>
      </c>
      <c r="D15" s="23">
        <v>4392109.01</v>
      </c>
      <c r="E15" s="23">
        <v>787476.66</v>
      </c>
      <c r="F15" s="23">
        <v>785852.76</v>
      </c>
      <c r="G15" s="23">
        <v>3604632.3499999996</v>
      </c>
    </row>
    <row r="16" spans="1:7">
      <c r="A16" s="10" t="s">
        <v>20</v>
      </c>
      <c r="B16" s="23"/>
      <c r="C16" s="23"/>
      <c r="D16" s="23">
        <v>0</v>
      </c>
      <c r="E16" s="23"/>
      <c r="F16" s="23"/>
      <c r="G16" s="23">
        <v>0</v>
      </c>
    </row>
    <row r="17" spans="1:7">
      <c r="A17" s="10" t="s">
        <v>21</v>
      </c>
      <c r="B17" s="23">
        <v>496528</v>
      </c>
      <c r="C17" s="23">
        <v>16750</v>
      </c>
      <c r="D17" s="23">
        <v>513278</v>
      </c>
      <c r="E17" s="23">
        <v>95927.9</v>
      </c>
      <c r="F17" s="23">
        <v>93775.9</v>
      </c>
      <c r="G17" s="23">
        <v>417350.1</v>
      </c>
    </row>
    <row r="18" spans="1:7">
      <c r="A18" s="10" t="s">
        <v>22</v>
      </c>
      <c r="B18" s="23">
        <v>1139608</v>
      </c>
      <c r="C18" s="23">
        <v>83924</v>
      </c>
      <c r="D18" s="23">
        <v>1223532</v>
      </c>
      <c r="E18" s="23">
        <v>13060.33</v>
      </c>
      <c r="F18" s="23">
        <v>13060.33</v>
      </c>
      <c r="G18" s="23">
        <v>1210471.67</v>
      </c>
    </row>
    <row r="19" spans="1:7">
      <c r="A19" s="10" t="s">
        <v>23</v>
      </c>
      <c r="B19" s="23">
        <v>4210709</v>
      </c>
      <c r="C19" s="23">
        <v>-23426.38</v>
      </c>
      <c r="D19" s="23">
        <v>4187282.62</v>
      </c>
      <c r="E19" s="23">
        <v>1407305.02</v>
      </c>
      <c r="F19" s="23">
        <v>1407305.02</v>
      </c>
      <c r="G19" s="23">
        <v>2779977.6</v>
      </c>
    </row>
    <row r="20" spans="1:7">
      <c r="A20" s="10" t="s">
        <v>24</v>
      </c>
      <c r="B20" s="23">
        <v>2079279</v>
      </c>
      <c r="C20" s="23">
        <v>-380390</v>
      </c>
      <c r="D20" s="23">
        <v>1698889</v>
      </c>
      <c r="E20" s="23">
        <v>50959.92</v>
      </c>
      <c r="F20" s="23">
        <v>50959.92</v>
      </c>
      <c r="G20" s="23">
        <v>1647929.08</v>
      </c>
    </row>
    <row r="21" spans="1:7">
      <c r="A21" s="10" t="s">
        <v>25</v>
      </c>
      <c r="B21" s="23"/>
      <c r="C21" s="23"/>
      <c r="D21" s="23">
        <v>0</v>
      </c>
      <c r="E21" s="23"/>
      <c r="F21" s="23"/>
      <c r="G21" s="23">
        <v>0</v>
      </c>
    </row>
    <row r="22" spans="1:7">
      <c r="A22" s="10" t="s">
        <v>26</v>
      </c>
      <c r="B22" s="23">
        <v>1693938</v>
      </c>
      <c r="C22" s="23">
        <v>278143</v>
      </c>
      <c r="D22" s="23">
        <v>1972081</v>
      </c>
      <c r="E22" s="23">
        <v>51735.88</v>
      </c>
      <c r="F22" s="23">
        <v>50239.48</v>
      </c>
      <c r="G22" s="23">
        <v>1920345.12</v>
      </c>
    </row>
    <row r="23" spans="1:7">
      <c r="A23" s="8" t="s">
        <v>27</v>
      </c>
      <c r="B23" s="9">
        <f>SUM(B24:B32)</f>
        <v>87683696</v>
      </c>
      <c r="C23" s="9">
        <f t="shared" ref="C23:F23" si="4">SUM(C24:C32)</f>
        <v>15297244.219999999</v>
      </c>
      <c r="D23" s="9">
        <f t="shared" si="4"/>
        <v>102980940.22000001</v>
      </c>
      <c r="E23" s="9">
        <f t="shared" si="4"/>
        <v>23550655.370000001</v>
      </c>
      <c r="F23" s="9">
        <f t="shared" si="4"/>
        <v>22527909.370000001</v>
      </c>
      <c r="G23" s="9">
        <f t="shared" si="3"/>
        <v>79430284.850000009</v>
      </c>
    </row>
    <row r="24" spans="1:7">
      <c r="A24" s="10" t="s">
        <v>28</v>
      </c>
      <c r="B24" s="24">
        <v>8885469</v>
      </c>
      <c r="C24" s="24">
        <v>325515.59999999998</v>
      </c>
      <c r="D24" s="24">
        <v>9210984.5999999996</v>
      </c>
      <c r="E24" s="24">
        <v>2741362.53</v>
      </c>
      <c r="F24" s="24">
        <v>2741223.53</v>
      </c>
      <c r="G24" s="24">
        <v>6469622.0700000003</v>
      </c>
    </row>
    <row r="25" spans="1:7">
      <c r="A25" s="10" t="s">
        <v>29</v>
      </c>
      <c r="B25" s="24">
        <v>10844284</v>
      </c>
      <c r="C25" s="24">
        <v>42716.13</v>
      </c>
      <c r="D25" s="24">
        <v>10887000.130000001</v>
      </c>
      <c r="E25" s="24">
        <v>4634873.53</v>
      </c>
      <c r="F25" s="24">
        <v>4628743.53</v>
      </c>
      <c r="G25" s="24">
        <v>6252126.6000000006</v>
      </c>
    </row>
    <row r="26" spans="1:7">
      <c r="A26" s="10" t="s">
        <v>30</v>
      </c>
      <c r="B26" s="24">
        <v>25639976</v>
      </c>
      <c r="C26" s="24">
        <v>3972861.3</v>
      </c>
      <c r="D26" s="24">
        <v>29612837.300000001</v>
      </c>
      <c r="E26" s="24">
        <v>2040043.13</v>
      </c>
      <c r="F26" s="24">
        <v>1815336.78</v>
      </c>
      <c r="G26" s="24">
        <v>27572794.170000002</v>
      </c>
    </row>
    <row r="27" spans="1:7">
      <c r="A27" s="10" t="s">
        <v>31</v>
      </c>
      <c r="B27" s="24">
        <v>4162506</v>
      </c>
      <c r="C27" s="24">
        <v>17410</v>
      </c>
      <c r="D27" s="24">
        <v>4179916</v>
      </c>
      <c r="E27" s="24">
        <v>1729507.67</v>
      </c>
      <c r="F27" s="24">
        <v>1729507.67</v>
      </c>
      <c r="G27" s="24">
        <v>2450408.33</v>
      </c>
    </row>
    <row r="28" spans="1:7">
      <c r="A28" s="10" t="s">
        <v>32</v>
      </c>
      <c r="B28" s="24">
        <v>12095000</v>
      </c>
      <c r="C28" s="24">
        <v>7388168.8700000001</v>
      </c>
      <c r="D28" s="24">
        <v>19483168.870000001</v>
      </c>
      <c r="E28" s="24">
        <v>2548956.5299999998</v>
      </c>
      <c r="F28" s="24">
        <v>2126745.5</v>
      </c>
      <c r="G28" s="24">
        <v>16934212.34</v>
      </c>
    </row>
    <row r="29" spans="1:7">
      <c r="A29" s="10" t="s">
        <v>33</v>
      </c>
      <c r="B29" s="24">
        <v>2665923</v>
      </c>
      <c r="C29" s="24">
        <v>310000</v>
      </c>
      <c r="D29" s="24">
        <v>2975923</v>
      </c>
      <c r="E29" s="24">
        <v>519618.83</v>
      </c>
      <c r="F29" s="24">
        <v>519618.83</v>
      </c>
      <c r="G29" s="24">
        <v>2456304.17</v>
      </c>
    </row>
    <row r="30" spans="1:7">
      <c r="A30" s="10" t="s">
        <v>34</v>
      </c>
      <c r="B30" s="24">
        <v>3996584</v>
      </c>
      <c r="C30" s="24">
        <v>105449.98</v>
      </c>
      <c r="D30" s="24">
        <v>4102033.98</v>
      </c>
      <c r="E30" s="24">
        <v>244615.34</v>
      </c>
      <c r="F30" s="24">
        <v>242365.32</v>
      </c>
      <c r="G30" s="24">
        <v>3857418.64</v>
      </c>
    </row>
    <row r="31" spans="1:7">
      <c r="A31" s="10" t="s">
        <v>35</v>
      </c>
      <c r="B31" s="24">
        <v>4699204</v>
      </c>
      <c r="C31" s="24">
        <v>-659842</v>
      </c>
      <c r="D31" s="24">
        <v>4039362</v>
      </c>
      <c r="E31" s="24">
        <v>917481.66</v>
      </c>
      <c r="F31" s="24">
        <v>899888.06</v>
      </c>
      <c r="G31" s="24">
        <v>3121880.34</v>
      </c>
    </row>
    <row r="32" spans="1:7">
      <c r="A32" s="10" t="s">
        <v>36</v>
      </c>
      <c r="B32" s="24">
        <v>14694750</v>
      </c>
      <c r="C32" s="24">
        <v>3794964.34</v>
      </c>
      <c r="D32" s="24">
        <v>18489714.34</v>
      </c>
      <c r="E32" s="24">
        <v>8174196.1500000004</v>
      </c>
      <c r="F32" s="24">
        <v>7824480.1500000004</v>
      </c>
      <c r="G32" s="24">
        <v>10315518.189999999</v>
      </c>
    </row>
    <row r="33" spans="1:7">
      <c r="A33" s="8" t="s">
        <v>37</v>
      </c>
      <c r="B33" s="9">
        <f>SUM(B34:B42)</f>
        <v>277000</v>
      </c>
      <c r="C33" s="9">
        <f t="shared" ref="C33:F33" si="5">SUM(C34:C42)</f>
        <v>139711.16</v>
      </c>
      <c r="D33" s="9">
        <f t="shared" si="5"/>
        <v>416711.16000000003</v>
      </c>
      <c r="E33" s="9">
        <f t="shared" si="5"/>
        <v>90301.14</v>
      </c>
      <c r="F33" s="9">
        <f t="shared" si="5"/>
        <v>90301.14</v>
      </c>
      <c r="G33" s="9">
        <f t="shared" si="3"/>
        <v>326410.02</v>
      </c>
    </row>
    <row r="34" spans="1:7">
      <c r="A34" s="10" t="s">
        <v>38</v>
      </c>
      <c r="B34" s="25"/>
      <c r="C34" s="25"/>
      <c r="D34" s="25">
        <v>0</v>
      </c>
      <c r="E34" s="25"/>
      <c r="F34" s="25"/>
      <c r="G34" s="25">
        <v>0</v>
      </c>
    </row>
    <row r="35" spans="1:7">
      <c r="A35" s="10" t="s">
        <v>39</v>
      </c>
      <c r="B35" s="25"/>
      <c r="C35" s="25"/>
      <c r="D35" s="25">
        <v>0</v>
      </c>
      <c r="E35" s="25"/>
      <c r="F35" s="25"/>
      <c r="G35" s="25">
        <v>0</v>
      </c>
    </row>
    <row r="36" spans="1:7">
      <c r="A36" s="10" t="s">
        <v>40</v>
      </c>
      <c r="B36" s="25"/>
      <c r="C36" s="25"/>
      <c r="D36" s="25">
        <v>0</v>
      </c>
      <c r="E36" s="25"/>
      <c r="F36" s="25"/>
      <c r="G36" s="25">
        <v>0</v>
      </c>
    </row>
    <row r="37" spans="1:7">
      <c r="A37" s="10" t="s">
        <v>41</v>
      </c>
      <c r="B37" s="25">
        <v>277000</v>
      </c>
      <c r="C37" s="25">
        <v>139711.16</v>
      </c>
      <c r="D37" s="25">
        <v>416711.16000000003</v>
      </c>
      <c r="E37" s="25">
        <v>90301.14</v>
      </c>
      <c r="F37" s="25">
        <v>90301.14</v>
      </c>
      <c r="G37" s="25">
        <v>326410.02</v>
      </c>
    </row>
    <row r="38" spans="1:7">
      <c r="A38" s="10" t="s">
        <v>42</v>
      </c>
      <c r="B38" s="25"/>
      <c r="C38" s="25"/>
      <c r="D38" s="25">
        <v>0</v>
      </c>
      <c r="E38" s="25"/>
      <c r="F38" s="25"/>
      <c r="G38" s="25">
        <v>0</v>
      </c>
    </row>
    <row r="39" spans="1:7">
      <c r="A39" s="10" t="s">
        <v>43</v>
      </c>
      <c r="B39" s="25"/>
      <c r="C39" s="25"/>
      <c r="D39" s="25">
        <v>0</v>
      </c>
      <c r="E39" s="25"/>
      <c r="F39" s="25"/>
      <c r="G39" s="25">
        <v>0</v>
      </c>
    </row>
    <row r="40" spans="1:7">
      <c r="A40" s="10" t="s">
        <v>44</v>
      </c>
      <c r="B40" s="25"/>
      <c r="C40" s="25"/>
      <c r="D40" s="25">
        <v>0</v>
      </c>
      <c r="E40" s="25"/>
      <c r="F40" s="25"/>
      <c r="G40" s="25">
        <v>0</v>
      </c>
    </row>
    <row r="41" spans="1:7">
      <c r="A41" s="10" t="s">
        <v>45</v>
      </c>
      <c r="B41" s="25"/>
      <c r="C41" s="25"/>
      <c r="D41" s="25">
        <v>0</v>
      </c>
      <c r="E41" s="25"/>
      <c r="F41" s="25"/>
      <c r="G41" s="25">
        <v>0</v>
      </c>
    </row>
    <row r="42" spans="1:7">
      <c r="A42" s="10" t="s">
        <v>46</v>
      </c>
      <c r="B42" s="25"/>
      <c r="C42" s="25"/>
      <c r="D42" s="25">
        <v>0</v>
      </c>
      <c r="E42" s="25"/>
      <c r="F42" s="25"/>
      <c r="G42" s="25">
        <v>0</v>
      </c>
    </row>
    <row r="43" spans="1:7">
      <c r="A43" s="8" t="s">
        <v>47</v>
      </c>
      <c r="B43" s="9">
        <f>SUM(B44:B52)</f>
        <v>8999750</v>
      </c>
      <c r="C43" s="9">
        <f t="shared" ref="C43:F43" si="6">SUM(C44:C52)</f>
        <v>15580165.530000001</v>
      </c>
      <c r="D43" s="9">
        <f t="shared" si="6"/>
        <v>24579915.530000001</v>
      </c>
      <c r="E43" s="9">
        <f t="shared" si="6"/>
        <v>2630726</v>
      </c>
      <c r="F43" s="9">
        <f t="shared" si="6"/>
        <v>2549247.5999999996</v>
      </c>
      <c r="G43" s="9">
        <f t="shared" si="3"/>
        <v>21949189.530000001</v>
      </c>
    </row>
    <row r="44" spans="1:7">
      <c r="A44" s="10" t="s">
        <v>48</v>
      </c>
      <c r="B44" s="26">
        <v>3298720</v>
      </c>
      <c r="C44" s="26">
        <v>12318872.23</v>
      </c>
      <c r="D44" s="26">
        <v>15617592.23</v>
      </c>
      <c r="E44" s="26">
        <v>587226.76</v>
      </c>
      <c r="F44" s="26">
        <v>576960.76</v>
      </c>
      <c r="G44" s="26">
        <v>15030365.470000001</v>
      </c>
    </row>
    <row r="45" spans="1:7">
      <c r="A45" s="10" t="s">
        <v>49</v>
      </c>
      <c r="B45" s="26">
        <v>498000</v>
      </c>
      <c r="C45" s="26">
        <v>1530121</v>
      </c>
      <c r="D45" s="26">
        <v>2028121</v>
      </c>
      <c r="E45" s="26">
        <v>926290.5</v>
      </c>
      <c r="F45" s="26">
        <v>926290.5</v>
      </c>
      <c r="G45" s="26">
        <v>1101830.5</v>
      </c>
    </row>
    <row r="46" spans="1:7">
      <c r="A46" s="10" t="s">
        <v>50</v>
      </c>
      <c r="B46" s="26">
        <v>225000</v>
      </c>
      <c r="C46" s="26">
        <v>3719332.32</v>
      </c>
      <c r="D46" s="26">
        <v>3944332.32</v>
      </c>
      <c r="E46" s="26">
        <v>1023722.9</v>
      </c>
      <c r="F46" s="26">
        <v>952510.5</v>
      </c>
      <c r="G46" s="26">
        <v>2920609.42</v>
      </c>
    </row>
    <row r="47" spans="1:7">
      <c r="A47" s="10" t="s">
        <v>51</v>
      </c>
      <c r="B47" s="26">
        <v>4129030</v>
      </c>
      <c r="C47" s="26">
        <v>-4029030</v>
      </c>
      <c r="D47" s="26">
        <v>100000</v>
      </c>
      <c r="E47" s="26">
        <v>0</v>
      </c>
      <c r="F47" s="26">
        <v>0</v>
      </c>
      <c r="G47" s="26">
        <v>100000</v>
      </c>
    </row>
    <row r="48" spans="1:7">
      <c r="A48" s="10" t="s">
        <v>52</v>
      </c>
      <c r="B48" s="26"/>
      <c r="C48" s="26"/>
      <c r="D48" s="26">
        <v>0</v>
      </c>
      <c r="E48" s="26"/>
      <c r="F48" s="26"/>
      <c r="G48" s="26">
        <v>0</v>
      </c>
    </row>
    <row r="49" spans="1:7">
      <c r="A49" s="10" t="s">
        <v>53</v>
      </c>
      <c r="B49" s="26">
        <v>849000</v>
      </c>
      <c r="C49" s="26">
        <v>2040869.98</v>
      </c>
      <c r="D49" s="26">
        <v>2889869.98</v>
      </c>
      <c r="E49" s="26">
        <v>93485.84</v>
      </c>
      <c r="F49" s="26">
        <v>93485.84</v>
      </c>
      <c r="G49" s="26">
        <v>2796384.14</v>
      </c>
    </row>
    <row r="50" spans="1:7">
      <c r="A50" s="10" t="s">
        <v>54</v>
      </c>
      <c r="B50" s="26"/>
      <c r="C50" s="26"/>
      <c r="D50" s="26">
        <v>0</v>
      </c>
      <c r="E50" s="26"/>
      <c r="F50" s="26"/>
      <c r="G50" s="26">
        <v>0</v>
      </c>
    </row>
    <row r="51" spans="1:7">
      <c r="A51" s="10" t="s">
        <v>55</v>
      </c>
      <c r="B51" s="26"/>
      <c r="C51" s="26"/>
      <c r="D51" s="26">
        <v>0</v>
      </c>
      <c r="E51" s="26"/>
      <c r="F51" s="26"/>
      <c r="G51" s="26">
        <v>0</v>
      </c>
    </row>
    <row r="52" spans="1:7">
      <c r="A52" s="10" t="s">
        <v>56</v>
      </c>
      <c r="B52" s="26"/>
      <c r="C52" s="26"/>
      <c r="D52" s="26">
        <v>0</v>
      </c>
      <c r="E52" s="26"/>
      <c r="F52" s="26"/>
      <c r="G52" s="26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15148771.199999999</v>
      </c>
      <c r="D53" s="9">
        <f t="shared" si="7"/>
        <v>15148771.199999999</v>
      </c>
      <c r="E53" s="9">
        <f t="shared" si="7"/>
        <v>2415885.09</v>
      </c>
      <c r="F53" s="9">
        <f t="shared" si="7"/>
        <v>2415885.09</v>
      </c>
      <c r="G53" s="9">
        <f t="shared" si="3"/>
        <v>12732886.109999999</v>
      </c>
    </row>
    <row r="54" spans="1:7">
      <c r="A54" s="10" t="s">
        <v>58</v>
      </c>
      <c r="B54" s="27"/>
      <c r="C54" s="27"/>
      <c r="D54" s="27">
        <v>0</v>
      </c>
      <c r="E54" s="27"/>
      <c r="F54" s="27"/>
      <c r="G54" s="27">
        <v>0</v>
      </c>
    </row>
    <row r="55" spans="1:7">
      <c r="A55" s="10" t="s">
        <v>59</v>
      </c>
      <c r="B55" s="27">
        <v>0</v>
      </c>
      <c r="C55" s="27">
        <v>15148771.199999999</v>
      </c>
      <c r="D55" s="27">
        <v>15148771.199999999</v>
      </c>
      <c r="E55" s="27">
        <v>2415885.09</v>
      </c>
      <c r="F55" s="27">
        <v>2415885.09</v>
      </c>
      <c r="G55" s="27">
        <v>12732886.109999999</v>
      </c>
    </row>
    <row r="56" spans="1:7">
      <c r="A56" s="10" t="s">
        <v>60</v>
      </c>
      <c r="B56" s="27"/>
      <c r="C56" s="27"/>
      <c r="D56" s="27">
        <v>0</v>
      </c>
      <c r="E56" s="27"/>
      <c r="F56" s="27"/>
      <c r="G56" s="27">
        <v>0</v>
      </c>
    </row>
    <row r="57" spans="1:7">
      <c r="A57" s="8" t="s">
        <v>61</v>
      </c>
      <c r="B57" s="9">
        <f>SUM(B58:B65)</f>
        <v>27030970</v>
      </c>
      <c r="C57" s="9">
        <f t="shared" ref="C57:F57" si="8">SUM(C58:C65)</f>
        <v>25483387.210000001</v>
      </c>
      <c r="D57" s="9">
        <f t="shared" si="8"/>
        <v>52514357.210000001</v>
      </c>
      <c r="E57" s="9">
        <f t="shared" si="8"/>
        <v>0</v>
      </c>
      <c r="F57" s="9">
        <f t="shared" si="8"/>
        <v>0</v>
      </c>
      <c r="G57" s="9">
        <f t="shared" si="3"/>
        <v>52514357.210000001</v>
      </c>
    </row>
    <row r="58" spans="1:7">
      <c r="A58" s="10" t="s">
        <v>62</v>
      </c>
      <c r="B58" s="28"/>
      <c r="C58" s="28"/>
      <c r="D58" s="28">
        <v>0</v>
      </c>
      <c r="E58" s="28"/>
      <c r="F58" s="28"/>
      <c r="G58" s="28">
        <v>0</v>
      </c>
    </row>
    <row r="59" spans="1:7">
      <c r="A59" s="10" t="s">
        <v>63</v>
      </c>
      <c r="B59" s="28"/>
      <c r="C59" s="28"/>
      <c r="D59" s="28">
        <v>0</v>
      </c>
      <c r="E59" s="28"/>
      <c r="F59" s="28"/>
      <c r="G59" s="28">
        <v>0</v>
      </c>
    </row>
    <row r="60" spans="1:7">
      <c r="A60" s="10" t="s">
        <v>64</v>
      </c>
      <c r="B60" s="28"/>
      <c r="C60" s="28"/>
      <c r="D60" s="28">
        <v>0</v>
      </c>
      <c r="E60" s="28"/>
      <c r="F60" s="28"/>
      <c r="G60" s="28">
        <v>0</v>
      </c>
    </row>
    <row r="61" spans="1:7">
      <c r="A61" s="10" t="s">
        <v>65</v>
      </c>
      <c r="B61" s="28"/>
      <c r="C61" s="28"/>
      <c r="D61" s="28">
        <v>0</v>
      </c>
      <c r="E61" s="28"/>
      <c r="F61" s="28"/>
      <c r="G61" s="28">
        <v>0</v>
      </c>
    </row>
    <row r="62" spans="1:7">
      <c r="A62" s="10" t="s">
        <v>66</v>
      </c>
      <c r="B62" s="28"/>
      <c r="C62" s="28"/>
      <c r="D62" s="28">
        <v>0</v>
      </c>
      <c r="E62" s="28"/>
      <c r="F62" s="28"/>
      <c r="G62" s="28">
        <v>0</v>
      </c>
    </row>
    <row r="63" spans="1:7">
      <c r="A63" s="10" t="s">
        <v>67</v>
      </c>
      <c r="B63" s="28"/>
      <c r="C63" s="28"/>
      <c r="D63" s="28">
        <v>0</v>
      </c>
      <c r="E63" s="28"/>
      <c r="F63" s="28"/>
      <c r="G63" s="28">
        <v>0</v>
      </c>
    </row>
    <row r="64" spans="1:7">
      <c r="A64" s="10" t="s">
        <v>68</v>
      </c>
      <c r="B64" s="28"/>
      <c r="C64" s="28"/>
      <c r="D64" s="28">
        <v>0</v>
      </c>
      <c r="E64" s="28"/>
      <c r="F64" s="28"/>
      <c r="G64" s="28">
        <v>0</v>
      </c>
    </row>
    <row r="65" spans="1:7">
      <c r="A65" s="10" t="s">
        <v>69</v>
      </c>
      <c r="B65" s="28">
        <v>27030970</v>
      </c>
      <c r="C65" s="28">
        <v>25483387.210000001</v>
      </c>
      <c r="D65" s="28">
        <v>52514357.210000001</v>
      </c>
      <c r="E65" s="28">
        <v>0</v>
      </c>
      <c r="F65" s="28">
        <v>0</v>
      </c>
      <c r="G65" s="28">
        <v>52514357.210000001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44851067.980000004</v>
      </c>
      <c r="D79" s="13">
        <f t="shared" si="12"/>
        <v>44851067.980000004</v>
      </c>
      <c r="E79" s="13">
        <f t="shared" si="12"/>
        <v>14123706.550000001</v>
      </c>
      <c r="F79" s="13">
        <f t="shared" si="12"/>
        <v>13811968.15</v>
      </c>
      <c r="G79" s="13">
        <f t="shared" si="12"/>
        <v>30727361.43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4885822.88</v>
      </c>
      <c r="D98" s="13">
        <f t="shared" si="16"/>
        <v>4885822.88</v>
      </c>
      <c r="E98" s="13">
        <f t="shared" si="16"/>
        <v>0</v>
      </c>
      <c r="F98" s="13">
        <f t="shared" si="16"/>
        <v>0</v>
      </c>
      <c r="G98" s="13">
        <f t="shared" si="14"/>
        <v>4885822.88</v>
      </c>
    </row>
    <row r="99" spans="1:7">
      <c r="A99" s="15" t="s">
        <v>28</v>
      </c>
      <c r="B99" s="30"/>
      <c r="C99" s="30"/>
      <c r="D99" s="29">
        <v>0</v>
      </c>
      <c r="E99" s="30"/>
      <c r="F99" s="30"/>
      <c r="G99" s="30">
        <v>0</v>
      </c>
    </row>
    <row r="100" spans="1:7">
      <c r="A100" s="15" t="s">
        <v>29</v>
      </c>
      <c r="B100" s="30"/>
      <c r="C100" s="30"/>
      <c r="D100" s="29">
        <v>0</v>
      </c>
      <c r="E100" s="30"/>
      <c r="F100" s="30"/>
      <c r="G100" s="30">
        <v>0</v>
      </c>
    </row>
    <row r="101" spans="1:7">
      <c r="A101" s="15" t="s">
        <v>30</v>
      </c>
      <c r="B101" s="30"/>
      <c r="C101" s="30"/>
      <c r="D101" s="29">
        <v>0</v>
      </c>
      <c r="E101" s="30"/>
      <c r="F101" s="30"/>
      <c r="G101" s="30">
        <v>0</v>
      </c>
    </row>
    <row r="102" spans="1:7">
      <c r="A102" s="15" t="s">
        <v>31</v>
      </c>
      <c r="B102" s="30"/>
      <c r="C102" s="30"/>
      <c r="D102" s="29">
        <v>0</v>
      </c>
      <c r="E102" s="30"/>
      <c r="F102" s="30"/>
      <c r="G102" s="30">
        <v>0</v>
      </c>
    </row>
    <row r="103" spans="1:7">
      <c r="A103" s="15" t="s">
        <v>32</v>
      </c>
      <c r="B103" s="30">
        <v>0</v>
      </c>
      <c r="C103" s="30">
        <v>4885822.88</v>
      </c>
      <c r="D103" s="29">
        <v>4885822.88</v>
      </c>
      <c r="E103" s="30">
        <v>0</v>
      </c>
      <c r="F103" s="30">
        <v>0</v>
      </c>
      <c r="G103" s="30">
        <v>4885822.88</v>
      </c>
    </row>
    <row r="104" spans="1:7">
      <c r="A104" s="15" t="s">
        <v>33</v>
      </c>
      <c r="B104" s="30"/>
      <c r="C104" s="30"/>
      <c r="D104" s="29">
        <v>0</v>
      </c>
      <c r="E104" s="30"/>
      <c r="F104" s="30"/>
      <c r="G104" s="30">
        <v>0</v>
      </c>
    </row>
    <row r="105" spans="1:7">
      <c r="A105" s="15" t="s">
        <v>34</v>
      </c>
      <c r="B105" s="30"/>
      <c r="C105" s="30"/>
      <c r="D105" s="29">
        <v>0</v>
      </c>
      <c r="E105" s="30"/>
      <c r="F105" s="30"/>
      <c r="G105" s="30">
        <v>0</v>
      </c>
    </row>
    <row r="106" spans="1:7">
      <c r="A106" s="15" t="s">
        <v>35</v>
      </c>
      <c r="B106" s="30"/>
      <c r="C106" s="30"/>
      <c r="D106" s="29">
        <v>0</v>
      </c>
      <c r="E106" s="30"/>
      <c r="F106" s="30"/>
      <c r="G106" s="30">
        <v>0</v>
      </c>
    </row>
    <row r="107" spans="1:7">
      <c r="A107" s="15" t="s">
        <v>36</v>
      </c>
      <c r="B107" s="30"/>
      <c r="C107" s="30"/>
      <c r="D107" s="29">
        <v>0</v>
      </c>
      <c r="E107" s="30"/>
      <c r="F107" s="30"/>
      <c r="G107" s="30"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21631319.640000001</v>
      </c>
      <c r="D118" s="13">
        <f t="shared" si="18"/>
        <v>21631319.640000001</v>
      </c>
      <c r="E118" s="13">
        <f t="shared" si="18"/>
        <v>11732272.560000001</v>
      </c>
      <c r="F118" s="13">
        <f t="shared" si="18"/>
        <v>11420534.16</v>
      </c>
      <c r="G118" s="13">
        <f t="shared" si="14"/>
        <v>9899047.0800000001</v>
      </c>
    </row>
    <row r="119" spans="1:7">
      <c r="A119" s="15" t="s">
        <v>48</v>
      </c>
      <c r="B119" s="32">
        <v>0</v>
      </c>
      <c r="C119" s="32">
        <v>9108352.8000000007</v>
      </c>
      <c r="D119" s="31">
        <v>9108352.8000000007</v>
      </c>
      <c r="E119" s="32">
        <v>4903496.57</v>
      </c>
      <c r="F119" s="32">
        <v>4749854.57</v>
      </c>
      <c r="G119" s="32">
        <v>4204856.2300000004</v>
      </c>
    </row>
    <row r="120" spans="1:7">
      <c r="A120" s="15" t="s">
        <v>49</v>
      </c>
      <c r="B120" s="32">
        <v>0</v>
      </c>
      <c r="C120" s="32">
        <v>1459182.89</v>
      </c>
      <c r="D120" s="31">
        <v>1459182.89</v>
      </c>
      <c r="E120" s="32">
        <v>1318712.21</v>
      </c>
      <c r="F120" s="32">
        <v>1318712.21</v>
      </c>
      <c r="G120" s="32">
        <v>140470.67999999993</v>
      </c>
    </row>
    <row r="121" spans="1:7">
      <c r="A121" s="15" t="s">
        <v>50</v>
      </c>
      <c r="B121" s="32">
        <v>0</v>
      </c>
      <c r="C121" s="32">
        <v>4120789.02</v>
      </c>
      <c r="D121" s="31">
        <v>4120789.02</v>
      </c>
      <c r="E121" s="32">
        <v>1813493.78</v>
      </c>
      <c r="F121" s="32">
        <v>1736226.18</v>
      </c>
      <c r="G121" s="32">
        <v>2307295.2400000002</v>
      </c>
    </row>
    <row r="122" spans="1:7">
      <c r="A122" s="15" t="s">
        <v>51</v>
      </c>
      <c r="B122" s="32"/>
      <c r="C122" s="32"/>
      <c r="D122" s="31">
        <v>0</v>
      </c>
      <c r="E122" s="32"/>
      <c r="F122" s="32"/>
      <c r="G122" s="32">
        <v>0</v>
      </c>
    </row>
    <row r="123" spans="1:7">
      <c r="A123" s="15" t="s">
        <v>52</v>
      </c>
      <c r="B123" s="32"/>
      <c r="C123" s="32"/>
      <c r="D123" s="31">
        <v>0</v>
      </c>
      <c r="E123" s="32"/>
      <c r="F123" s="32"/>
      <c r="G123" s="32">
        <v>0</v>
      </c>
    </row>
    <row r="124" spans="1:7">
      <c r="A124" s="15" t="s">
        <v>53</v>
      </c>
      <c r="B124" s="32">
        <v>0</v>
      </c>
      <c r="C124" s="32">
        <v>6942994.9299999997</v>
      </c>
      <c r="D124" s="31">
        <v>6942994.9299999997</v>
      </c>
      <c r="E124" s="32">
        <v>3696570</v>
      </c>
      <c r="F124" s="32">
        <v>3615741.2</v>
      </c>
      <c r="G124" s="32">
        <v>3246424.9299999997</v>
      </c>
    </row>
    <row r="125" spans="1:7">
      <c r="A125" s="15" t="s">
        <v>54</v>
      </c>
      <c r="B125" s="32"/>
      <c r="C125" s="32"/>
      <c r="D125" s="31">
        <v>0</v>
      </c>
      <c r="E125" s="32"/>
      <c r="F125" s="32"/>
      <c r="G125" s="32">
        <v>0</v>
      </c>
    </row>
    <row r="126" spans="1:7">
      <c r="A126" s="15" t="s">
        <v>55</v>
      </c>
      <c r="B126" s="32"/>
      <c r="C126" s="32"/>
      <c r="D126" s="31">
        <v>0</v>
      </c>
      <c r="E126" s="32"/>
      <c r="F126" s="32"/>
      <c r="G126" s="32">
        <v>0</v>
      </c>
    </row>
    <row r="127" spans="1:7">
      <c r="A127" s="15" t="s">
        <v>56</v>
      </c>
      <c r="B127" s="32"/>
      <c r="C127" s="32"/>
      <c r="D127" s="31">
        <v>0</v>
      </c>
      <c r="E127" s="32"/>
      <c r="F127" s="32"/>
      <c r="G127" s="32"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18333925.460000001</v>
      </c>
      <c r="D128" s="13">
        <f t="shared" si="19"/>
        <v>18333925.460000001</v>
      </c>
      <c r="E128" s="13">
        <f t="shared" si="19"/>
        <v>2391433.9900000002</v>
      </c>
      <c r="F128" s="13">
        <f t="shared" si="19"/>
        <v>2391433.9900000002</v>
      </c>
      <c r="G128" s="13">
        <f t="shared" si="14"/>
        <v>15942491.470000001</v>
      </c>
    </row>
    <row r="129" spans="1:7">
      <c r="A129" s="15" t="s">
        <v>58</v>
      </c>
      <c r="B129" s="34"/>
      <c r="C129" s="34"/>
      <c r="D129" s="33">
        <v>0</v>
      </c>
      <c r="E129" s="34"/>
      <c r="F129" s="34"/>
      <c r="G129" s="34">
        <v>0</v>
      </c>
    </row>
    <row r="130" spans="1:7">
      <c r="A130" s="15" t="s">
        <v>59</v>
      </c>
      <c r="B130" s="34">
        <v>0</v>
      </c>
      <c r="C130" s="34">
        <v>18333925.460000001</v>
      </c>
      <c r="D130" s="33">
        <v>18333925.460000001</v>
      </c>
      <c r="E130" s="34">
        <v>2391433.9900000002</v>
      </c>
      <c r="F130" s="34">
        <v>2391433.9900000002</v>
      </c>
      <c r="G130" s="34">
        <v>15942491.470000001</v>
      </c>
    </row>
    <row r="131" spans="1:7">
      <c r="A131" s="15" t="s">
        <v>60</v>
      </c>
      <c r="B131" s="34"/>
      <c r="C131" s="34"/>
      <c r="D131" s="33">
        <v>0</v>
      </c>
      <c r="E131" s="34"/>
      <c r="F131" s="34"/>
      <c r="G131" s="34"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862283206.95000005</v>
      </c>
      <c r="C154" s="13">
        <f t="shared" ref="C154:G154" si="24">C4+C79</f>
        <v>139796127.13999999</v>
      </c>
      <c r="D154" s="13">
        <f t="shared" si="24"/>
        <v>1002079334.09</v>
      </c>
      <c r="E154" s="13">
        <f t="shared" si="24"/>
        <v>356755605.44999999</v>
      </c>
      <c r="F154" s="13">
        <f t="shared" si="24"/>
        <v>349579527.43999994</v>
      </c>
      <c r="G154" s="13">
        <f t="shared" si="24"/>
        <v>645323728.63999999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B2:F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dcterms:created xsi:type="dcterms:W3CDTF">2017-01-11T17:22:36Z</dcterms:created>
  <dcterms:modified xsi:type="dcterms:W3CDTF">2017-08-07T23:21:45Z</dcterms:modified>
</cp:coreProperties>
</file>