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0490" windowHeight="702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D4" i="1" s="1"/>
  <c r="D154" i="1" s="1"/>
  <c r="C5" i="1"/>
  <c r="H23" i="1" l="1"/>
  <c r="C4" i="1"/>
  <c r="C154" i="1" s="1"/>
  <c r="G4" i="1"/>
  <c r="G154" i="1" s="1"/>
  <c r="H13" i="1"/>
  <c r="F4" i="1"/>
  <c r="H33" i="1"/>
  <c r="H43" i="1"/>
  <c r="H53" i="1"/>
  <c r="H57" i="1"/>
  <c r="F79" i="1"/>
  <c r="H132" i="1"/>
  <c r="E79" i="1"/>
  <c r="H80" i="1"/>
  <c r="H79" i="1" s="1"/>
  <c r="E4" i="1"/>
  <c r="H5" i="1"/>
  <c r="H4" i="1" l="1"/>
  <c r="H154" i="1" s="1"/>
  <c r="F154" i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<sst xmlns="http://schemas.openxmlformats.org/spreadsheetml/2006/main" count="281" uniqueCount="208">
  <si>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</si>
  <si>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</si>
  <si>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</si>
  <si>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</si>
  <si>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</si>
  <si>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</si>
  <si>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</si>
  <si>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</si>
  <si>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</si>
  <si>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</si>
  <si>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</si>
  <si>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</si>
  <si>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</si>
  <si>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</si>
  <si>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</si>
  <si>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</si>
  <si>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</si>
  <si>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</si>
  <si>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</si>
  <si>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</si>
  <si>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</si>
  <si>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</si>
  <si>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</si>
  <si>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</si>
  <si>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</si>
  <si>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</si>
  <si>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</si>
  <si>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</si>
  <si>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</si>
  <si>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</si>
  <si>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</si>
  <si>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</si>
  <si>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</si>
  <si>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</si>
  <si>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</si>
  <si>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</si>
  <si>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</si>
  <si>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</si>
  <si>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</si>
  <si>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</si>
  <si>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</si>
  <si>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</si>
  <si>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</si>
  <si>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</si>
  <si>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</si>
  <si>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</si>
  <si>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</si>
  <si>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</si>
  <si>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</si>
  <si>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</si>
  <si>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</si>
  <si>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</si>
  <si>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</si>
  <si>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</si>
  <si>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</si>
  <si>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</si>
  <si>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</si>
  <si>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</si>
  <si>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</si>
  <si>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</si>
  <si>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</si>
  <si>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</si>
  <si>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</si>
  <si>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</si>
  <si>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</si>
  <si>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</si>
  <si>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</si>
  <si>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</si>
  <si>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</si>
  <si>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</si>
  <si>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</si>
  <si>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</si>
  <si>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</si>
  <si>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</si>
  <si>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</si>
  <si>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</si>
  <si>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</si>
  <si>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</si>
  <si>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</si>
  <si>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</si>
  <si>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</si>
  <si>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</si>
  <si>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</si>
  <si>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</si>
  <si>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</si>
  <si>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</si>
  <si>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</si>
  <si>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</si>
  <si>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</si>
  <si>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</si>
  <si>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</si>
  <si>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</si>
  <si>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</si>
  <si>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</si>
  <si>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</si>
  <si>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</si>
  <si>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</si>
  <si>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</si>
  <si>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</si>
  <si>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</si>
  <si>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</si>
  <si>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</si>
  <si>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</si>
  <si>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</si>
  <si>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</si>
  <si>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</si>
  <si>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</si>
  <si>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</si>
  <si>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</si>
  <si>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</si>
  <si>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</si>
  <si>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</si>
  <si>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</si>
  <si>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</si>
  <si>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</si>
  <si>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</si>
  <si>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</si>
  <si>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</si>
  <si>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</si>
  <si>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</si>
  <si>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</si>
  <si>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</si>
  <si>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</si>
  <si>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</si>
  <si>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</si>
  <si>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</si>
  <si>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</si>
  <si>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</si>
  <si>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</si>
  <si>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</si>
  <si>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</si>
  <si>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</si>
  <si>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</si>
  <si>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</si>
  <si>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</si>
  <si>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</si>
  <si>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</si>
  <si>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</si>
  <si>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</si>
  <si>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</si>
  <si>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</si>
  <si>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</si>
  <si>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</si>
  <si>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</si>
  <si>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</si>
  <si>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</si>
  <si>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</si>
  <si>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</si>
  <si>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</si>
  <si>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</si>
  <si>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</si>
  <si>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</si>
  <si>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</si>
  <si>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</si>
  <si>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</si>
  <si>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</si>
  <si>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</si>
  <si>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</si>
  <si>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</si>
  <si>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</si>
  <si>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</si>
  <si>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</si>
  <si>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</si>
  <si>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</si>
  <si>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</si>
  <si>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</si>
  <si>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</si>
  <si>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</si>
  <si>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</si>
  <si>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</si>
  <si>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</si>
  <si>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</si>
  <si>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</si>
  <si>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</si>
  <si>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</si>
  <si>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</si>
  <si>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</si>
  <si>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</si>
  <si>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</si>
  <si>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</si>
  <si>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</si>
  <si>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</si>
  <si>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</si>
  <si>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</si>
  <si>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</si>
  <si>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</si>
  <si>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</si>
  <si>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</si>
  <si>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</si>
  <si>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</si>
  <si>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</si>
  <si>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</si>
  <si>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</si>
  <si>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</si>
  <si>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</si>
  <si>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</si>
  <si>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</si>
  <si>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</si>
  <si>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</si>
  <si>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</si>
  <si>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</si>
  <si>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</si>
  <si>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</si>
  <si>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</si>
  <si>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</si>
  <si>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</si>
  <si>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</si>
  <si>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AVANZADO DE BACHILLERATO Y EDUCACION SUPERIOR EN EL ESTADO DE GTO.
Clasificación por Objeto del Gasto (Capítulo y Concepto)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</si>
</sst>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B7" sqref="B7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1005049816.6600001</v>
      </c>
      <c r="D4" s="5">
        <f t="shared" ref="D4:H4" si="0">D5+D13+D23+D33+D43+D53+D57+D66+D70</f>
        <v>16948153.209999997</v>
      </c>
      <c r="E4" s="5">
        <f t="shared" si="0"/>
        <v>1021997969.8700002</v>
      </c>
      <c r="F4" s="5">
        <f t="shared" si="0"/>
        <v>194391767.30999997</v>
      </c>
      <c r="G4" s="5">
        <f t="shared" si="0"/>
        <v>194391177.46999997</v>
      </c>
      <c r="H4" s="5">
        <f t="shared" si="0"/>
        <v>827606202.56000018</v>
      </c>
    </row>
    <row r="5" spans="1:8">
      <c r="A5" s="33" t="s">
        <v>9</v>
      </c>
      <c r="B5" s="34"/>
      <c r="C5" s="6">
        <f>SUM(C6:C12)</f>
        <v>824082028.9000001</v>
      </c>
      <c r="D5" s="6">
        <f t="shared" ref="D5:H5" si="1">SUM(D6:D12)</f>
        <v>6035553.8399999999</v>
      </c>
      <c r="E5" s="6">
        <f t="shared" si="1"/>
        <v>830117582.74000013</v>
      </c>
      <c r="F5" s="6">
        <f t="shared" si="1"/>
        <v>178702927.97999999</v>
      </c>
      <c r="G5" s="6">
        <f t="shared" si="1"/>
        <v>178702927.97999999</v>
      </c>
      <c r="H5" s="6">
        <f t="shared" si="1"/>
        <v>651414654.76000011</v>
      </c>
    </row>
    <row r="6" spans="1:8">
      <c r="A6" s="15" t="s">
        <v>85</v>
      </c>
      <c r="B6" s="16" t="s">
        <v>10</v>
      </c>
      <c r="C6" s="7">
        <v>541347811.96000004</v>
      </c>
      <c r="D6" s="7">
        <v>-827500</v>
      </c>
      <c r="E6" s="7">
        <f>C6+D6</f>
        <v>540520311.96000004</v>
      </c>
      <c r="F6" s="7">
        <v>130124915.02</v>
      </c>
      <c r="G6" s="7">
        <v>130124915.02</v>
      </c>
      <c r="H6" s="7">
        <f>E6-F6</f>
        <v>410395396.94000006</v>
      </c>
    </row>
    <row r="7" spans="1:8">
      <c r="A7" s="15" t="s">
        <v>86</v>
      </c>
      <c r="B7" s="16" t="s">
        <v>11</v>
      </c>
      <c r="C7" s="7">
        <v>360000</v>
      </c>
      <c r="D7" s="7">
        <v>4822376.59</v>
      </c>
      <c r="E7" s="7">
        <f t="shared" ref="E7:E12" si="2">C7+D7</f>
        <v>5182376.59</v>
      </c>
      <c r="F7" s="7">
        <v>2860963.26</v>
      </c>
      <c r="G7" s="7">
        <v>2860963.26</v>
      </c>
      <c r="H7" s="7">
        <f t="shared" ref="H7:H70" si="3">E7-F7</f>
        <v>2321413.33</v>
      </c>
    </row>
    <row r="8" spans="1:8">
      <c r="A8" s="15" t="s">
        <v>87</v>
      </c>
      <c r="B8" s="16" t="s">
        <v>12</v>
      </c>
      <c r="C8" s="7">
        <v>70186074.549999997</v>
      </c>
      <c r="D8" s="7">
        <v>227177.68</v>
      </c>
      <c r="E8" s="7">
        <f t="shared" si="2"/>
        <v>70413252.230000004</v>
      </c>
      <c r="F8" s="7">
        <v>70997.87</v>
      </c>
      <c r="G8" s="7">
        <v>70997.87</v>
      </c>
      <c r="H8" s="7">
        <f t="shared" si="3"/>
        <v>70342254.359999999</v>
      </c>
    </row>
    <row r="9" spans="1:8">
      <c r="A9" s="15" t="s">
        <v>88</v>
      </c>
      <c r="B9" s="16" t="s">
        <v>13</v>
      </c>
      <c r="C9" s="7">
        <v>124138041.93000001</v>
      </c>
      <c r="D9" s="7">
        <v>985999.57</v>
      </c>
      <c r="E9" s="7">
        <f t="shared" si="2"/>
        <v>125124041.5</v>
      </c>
      <c r="F9" s="7">
        <v>28100686.949999999</v>
      </c>
      <c r="G9" s="7">
        <v>28100686.949999999</v>
      </c>
      <c r="H9" s="7">
        <f t="shared" si="3"/>
        <v>97023354.549999997</v>
      </c>
    </row>
    <row r="10" spans="1:8">
      <c r="A10" s="15" t="s">
        <v>89</v>
      </c>
      <c r="B10" s="16" t="s">
        <v>14</v>
      </c>
      <c r="C10" s="7">
        <v>86064487.200000003</v>
      </c>
      <c r="D10" s="7">
        <v>827500</v>
      </c>
      <c r="E10" s="7">
        <f t="shared" si="2"/>
        <v>86891987.200000003</v>
      </c>
      <c r="F10" s="7">
        <v>17545364.879999999</v>
      </c>
      <c r="G10" s="7">
        <v>17545364.879999999</v>
      </c>
      <c r="H10" s="7">
        <f t="shared" si="3"/>
        <v>69346622.320000008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1985613.26</v>
      </c>
      <c r="D12" s="7">
        <v>0</v>
      </c>
      <c r="E12" s="7">
        <f t="shared" si="2"/>
        <v>1985613.26</v>
      </c>
      <c r="F12" s="7">
        <v>0</v>
      </c>
      <c r="G12" s="7">
        <v>0</v>
      </c>
      <c r="H12" s="7">
        <f t="shared" si="3"/>
        <v>1985613.26</v>
      </c>
    </row>
    <row r="13" spans="1:8">
      <c r="A13" s="33" t="s">
        <v>17</v>
      </c>
      <c r="B13" s="34"/>
      <c r="C13" s="6">
        <f>SUM(C14:C22)</f>
        <v>28902557.919999998</v>
      </c>
      <c r="D13" s="6">
        <f t="shared" ref="D13:G13" si="4">SUM(D14:D22)</f>
        <v>4694522.67</v>
      </c>
      <c r="E13" s="6">
        <f t="shared" si="4"/>
        <v>33597080.590000004</v>
      </c>
      <c r="F13" s="6">
        <f t="shared" si="4"/>
        <v>3286071.76</v>
      </c>
      <c r="G13" s="6">
        <f t="shared" si="4"/>
        <v>3285731.76</v>
      </c>
      <c r="H13" s="6">
        <f t="shared" si="3"/>
        <v>30311008.830000006</v>
      </c>
    </row>
    <row r="14" spans="1:8">
      <c r="A14" s="15" t="s">
        <v>92</v>
      </c>
      <c r="B14" s="16" t="s">
        <v>18</v>
      </c>
      <c r="C14" s="7">
        <v>6557126.5</v>
      </c>
      <c r="D14" s="7">
        <v>4277667.83</v>
      </c>
      <c r="E14" s="7">
        <f t="shared" ref="E14:E22" si="5">C14+D14</f>
        <v>10834794.33</v>
      </c>
      <c r="F14" s="7">
        <v>765173.01</v>
      </c>
      <c r="G14" s="7">
        <v>764923.01</v>
      </c>
      <c r="H14" s="7">
        <f t="shared" si="3"/>
        <v>10069621.32</v>
      </c>
    </row>
    <row r="15" spans="1:8">
      <c r="A15" s="15" t="s">
        <v>93</v>
      </c>
      <c r="B15" s="16" t="s">
        <v>19</v>
      </c>
      <c r="C15" s="7">
        <v>10040523.189999999</v>
      </c>
      <c r="D15" s="7">
        <v>-1721609.34</v>
      </c>
      <c r="E15" s="7">
        <f t="shared" si="5"/>
        <v>8318913.8499999996</v>
      </c>
      <c r="F15" s="7">
        <v>15748</v>
      </c>
      <c r="G15" s="7">
        <v>15658</v>
      </c>
      <c r="H15" s="7">
        <f t="shared" si="3"/>
        <v>8303165.8499999996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596314.6</v>
      </c>
      <c r="D17" s="7">
        <v>606169.84</v>
      </c>
      <c r="E17" s="7">
        <f t="shared" si="5"/>
        <v>1202484.44</v>
      </c>
      <c r="F17" s="7">
        <v>594046.21</v>
      </c>
      <c r="G17" s="7">
        <v>594046.21</v>
      </c>
      <c r="H17" s="7">
        <f t="shared" si="3"/>
        <v>608438.23</v>
      </c>
    </row>
    <row r="18" spans="1:8">
      <c r="A18" s="15" t="s">
        <v>96</v>
      </c>
      <c r="B18" s="16" t="s">
        <v>22</v>
      </c>
      <c r="C18" s="7">
        <v>2327254.7999999998</v>
      </c>
      <c r="D18" s="7">
        <v>77610.679999999993</v>
      </c>
      <c r="E18" s="7">
        <f t="shared" si="5"/>
        <v>2404865.48</v>
      </c>
      <c r="F18" s="7">
        <v>76886.679999999993</v>
      </c>
      <c r="G18" s="7">
        <v>76886.679999999993</v>
      </c>
      <c r="H18" s="7">
        <f t="shared" si="3"/>
        <v>2327978.7999999998</v>
      </c>
    </row>
    <row r="19" spans="1:8">
      <c r="A19" s="15" t="s">
        <v>97</v>
      </c>
      <c r="B19" s="16" t="s">
        <v>23</v>
      </c>
      <c r="C19" s="7">
        <v>4507705.3099999996</v>
      </c>
      <c r="D19" s="7">
        <v>0</v>
      </c>
      <c r="E19" s="7">
        <f t="shared" si="5"/>
        <v>4507705.3099999996</v>
      </c>
      <c r="F19" s="7">
        <v>95091.46</v>
      </c>
      <c r="G19" s="7">
        <v>95091.46</v>
      </c>
      <c r="H19" s="7">
        <f t="shared" si="3"/>
        <v>4412613.8499999996</v>
      </c>
    </row>
    <row r="20" spans="1:8">
      <c r="A20" s="15" t="s">
        <v>98</v>
      </c>
      <c r="B20" s="16" t="s">
        <v>24</v>
      </c>
      <c r="C20" s="7">
        <v>2627500</v>
      </c>
      <c r="D20" s="7">
        <v>1088797.57</v>
      </c>
      <c r="E20" s="7">
        <f t="shared" si="5"/>
        <v>3716297.5700000003</v>
      </c>
      <c r="F20" s="7">
        <v>1408842.71</v>
      </c>
      <c r="G20" s="7">
        <v>1408842.71</v>
      </c>
      <c r="H20" s="7">
        <f t="shared" si="3"/>
        <v>2307454.8600000003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2246133.52</v>
      </c>
      <c r="D22" s="7">
        <v>365886.09</v>
      </c>
      <c r="E22" s="7">
        <f t="shared" si="5"/>
        <v>2612019.61</v>
      </c>
      <c r="F22" s="7">
        <v>330283.69</v>
      </c>
      <c r="G22" s="7">
        <v>330283.69</v>
      </c>
      <c r="H22" s="7">
        <f t="shared" si="3"/>
        <v>2281735.92</v>
      </c>
    </row>
    <row r="23" spans="1:8">
      <c r="A23" s="33" t="s">
        <v>27</v>
      </c>
      <c r="B23" s="34"/>
      <c r="C23" s="6">
        <f>SUM(C24:C32)</f>
        <v>126915813.46000001</v>
      </c>
      <c r="D23" s="6">
        <f t="shared" ref="D23:G23" si="6">SUM(D24:D32)</f>
        <v>5113891.1000000006</v>
      </c>
      <c r="E23" s="6">
        <f t="shared" si="6"/>
        <v>132029704.56000002</v>
      </c>
      <c r="F23" s="6">
        <f t="shared" si="6"/>
        <v>11129184.41</v>
      </c>
      <c r="G23" s="6">
        <f t="shared" si="6"/>
        <v>11128934.57</v>
      </c>
      <c r="H23" s="6">
        <f t="shared" si="3"/>
        <v>120900520.15000002</v>
      </c>
    </row>
    <row r="24" spans="1:8">
      <c r="A24" s="15" t="s">
        <v>101</v>
      </c>
      <c r="B24" s="16" t="s">
        <v>28</v>
      </c>
      <c r="C24" s="7">
        <v>9125503.0800000001</v>
      </c>
      <c r="D24" s="7">
        <v>-52598.68</v>
      </c>
      <c r="E24" s="7">
        <f t="shared" ref="E24:E32" si="7">C24+D24</f>
        <v>9072904.4000000004</v>
      </c>
      <c r="F24" s="7">
        <v>1126254.3600000001</v>
      </c>
      <c r="G24" s="7">
        <v>1126254.3600000001</v>
      </c>
      <c r="H24" s="7">
        <f t="shared" si="3"/>
        <v>7946650.04</v>
      </c>
    </row>
    <row r="25" spans="1:8">
      <c r="A25" s="15" t="s">
        <v>102</v>
      </c>
      <c r="B25" s="16" t="s">
        <v>29</v>
      </c>
      <c r="C25" s="7">
        <v>13866947.82</v>
      </c>
      <c r="D25" s="7">
        <v>7976</v>
      </c>
      <c r="E25" s="7">
        <f t="shared" si="7"/>
        <v>13874923.82</v>
      </c>
      <c r="F25" s="7">
        <v>396856.09</v>
      </c>
      <c r="G25" s="7">
        <v>396856.09</v>
      </c>
      <c r="H25" s="7">
        <f t="shared" si="3"/>
        <v>13478067.73</v>
      </c>
    </row>
    <row r="26" spans="1:8">
      <c r="A26" s="15" t="s">
        <v>103</v>
      </c>
      <c r="B26" s="16" t="s">
        <v>30</v>
      </c>
      <c r="C26" s="7">
        <v>52450197.810000002</v>
      </c>
      <c r="D26" s="7">
        <v>3471174.52</v>
      </c>
      <c r="E26" s="7">
        <f t="shared" si="7"/>
        <v>55921372.330000006</v>
      </c>
      <c r="F26" s="7">
        <v>2928095.09</v>
      </c>
      <c r="G26" s="7">
        <v>2928095.09</v>
      </c>
      <c r="H26" s="7">
        <f t="shared" si="3"/>
        <v>52993277.24000001</v>
      </c>
    </row>
    <row r="27" spans="1:8">
      <c r="A27" s="15" t="s">
        <v>104</v>
      </c>
      <c r="B27" s="16" t="s">
        <v>31</v>
      </c>
      <c r="C27" s="7">
        <v>4059912</v>
      </c>
      <c r="D27" s="7">
        <v>0</v>
      </c>
      <c r="E27" s="7">
        <f t="shared" si="7"/>
        <v>4059912</v>
      </c>
      <c r="F27" s="7">
        <v>976278.18</v>
      </c>
      <c r="G27" s="7">
        <v>976278.18</v>
      </c>
      <c r="H27" s="7">
        <f t="shared" si="3"/>
        <v>3083633.82</v>
      </c>
    </row>
    <row r="28" spans="1:8">
      <c r="A28" s="15" t="s">
        <v>105</v>
      </c>
      <c r="B28" s="16" t="s">
        <v>32</v>
      </c>
      <c r="C28" s="7">
        <v>21366649.940000001</v>
      </c>
      <c r="D28" s="7">
        <v>1283471.6499999999</v>
      </c>
      <c r="E28" s="7">
        <f t="shared" si="7"/>
        <v>22650121.59</v>
      </c>
      <c r="F28" s="7">
        <v>1542487.63</v>
      </c>
      <c r="G28" s="7">
        <v>1542487.63</v>
      </c>
      <c r="H28" s="7">
        <f t="shared" si="3"/>
        <v>21107633.960000001</v>
      </c>
    </row>
    <row r="29" spans="1:8">
      <c r="A29" s="15" t="s">
        <v>106</v>
      </c>
      <c r="B29" s="16" t="s">
        <v>33</v>
      </c>
      <c r="C29" s="7">
        <v>2769050</v>
      </c>
      <c r="D29" s="7">
        <v>50000</v>
      </c>
      <c r="E29" s="7">
        <f t="shared" si="7"/>
        <v>2819050</v>
      </c>
      <c r="F29" s="7">
        <v>0</v>
      </c>
      <c r="G29" s="7">
        <v>0</v>
      </c>
      <c r="H29" s="7">
        <f t="shared" si="3"/>
        <v>2819050</v>
      </c>
    </row>
    <row r="30" spans="1:8">
      <c r="A30" s="15" t="s">
        <v>107</v>
      </c>
      <c r="B30" s="16" t="s">
        <v>34</v>
      </c>
      <c r="C30" s="7">
        <v>1746026.75</v>
      </c>
      <c r="D30" s="7">
        <v>0</v>
      </c>
      <c r="E30" s="7">
        <f t="shared" si="7"/>
        <v>1746026.75</v>
      </c>
      <c r="F30" s="7">
        <v>2362</v>
      </c>
      <c r="G30" s="7">
        <v>2362</v>
      </c>
      <c r="H30" s="7">
        <f t="shared" si="3"/>
        <v>1743664.75</v>
      </c>
    </row>
    <row r="31" spans="1:8">
      <c r="A31" s="15" t="s">
        <v>108</v>
      </c>
      <c r="B31" s="16" t="s">
        <v>35</v>
      </c>
      <c r="C31" s="7">
        <v>1783825</v>
      </c>
      <c r="D31" s="7">
        <v>-190000</v>
      </c>
      <c r="E31" s="7">
        <f t="shared" si="7"/>
        <v>1593825</v>
      </c>
      <c r="F31" s="7">
        <v>0</v>
      </c>
      <c r="G31" s="7">
        <v>0</v>
      </c>
      <c r="H31" s="7">
        <f t="shared" si="3"/>
        <v>1593825</v>
      </c>
    </row>
    <row r="32" spans="1:8">
      <c r="A32" s="15" t="s">
        <v>109</v>
      </c>
      <c r="B32" s="16" t="s">
        <v>36</v>
      </c>
      <c r="C32" s="7">
        <v>19747701.059999999</v>
      </c>
      <c r="D32" s="7">
        <v>543867.61</v>
      </c>
      <c r="E32" s="7">
        <f t="shared" si="7"/>
        <v>20291568.669999998</v>
      </c>
      <c r="F32" s="7">
        <v>4156851.06</v>
      </c>
      <c r="G32" s="7">
        <v>4156601.22</v>
      </c>
      <c r="H32" s="7">
        <f t="shared" si="3"/>
        <v>16134717.609999998</v>
      </c>
    </row>
    <row r="33" spans="1:8">
      <c r="A33" s="33" t="s">
        <v>37</v>
      </c>
      <c r="B33" s="34"/>
      <c r="C33" s="6">
        <f>SUM(C34:C42)</f>
        <v>9850000</v>
      </c>
      <c r="D33" s="6">
        <f t="shared" ref="D33:G33" si="8">SUM(D34:D42)</f>
        <v>-1169929.6200000001</v>
      </c>
      <c r="E33" s="6">
        <f t="shared" si="8"/>
        <v>8680070.379999999</v>
      </c>
      <c r="F33" s="6">
        <f t="shared" si="8"/>
        <v>38483.379999999997</v>
      </c>
      <c r="G33" s="6">
        <f t="shared" si="8"/>
        <v>38483.379999999997</v>
      </c>
      <c r="H33" s="6">
        <f t="shared" si="3"/>
        <v>8641586.9999999981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9850000</v>
      </c>
      <c r="D37" s="7">
        <v>-1169929.6200000001</v>
      </c>
      <c r="E37" s="7">
        <f t="shared" si="9"/>
        <v>8680070.379999999</v>
      </c>
      <c r="F37" s="7">
        <v>38483.379999999997</v>
      </c>
      <c r="G37" s="7">
        <v>38483.379999999997</v>
      </c>
      <c r="H37" s="7">
        <f t="shared" si="3"/>
        <v>8641586.9999999981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15299416.380000001</v>
      </c>
      <c r="D43" s="6">
        <f t="shared" ref="D43:G43" si="10">SUM(D44:D52)</f>
        <v>1252183.78</v>
      </c>
      <c r="E43" s="6">
        <f t="shared" si="10"/>
        <v>16551600.16</v>
      </c>
      <c r="F43" s="6">
        <f t="shared" si="10"/>
        <v>1235099.7799999998</v>
      </c>
      <c r="G43" s="6">
        <f t="shared" si="10"/>
        <v>1235099.7799999998</v>
      </c>
      <c r="H43" s="6">
        <f t="shared" si="3"/>
        <v>15316500.380000001</v>
      </c>
    </row>
    <row r="44" spans="1:8">
      <c r="A44" s="15" t="s">
        <v>117</v>
      </c>
      <c r="B44" s="16" t="s">
        <v>48</v>
      </c>
      <c r="C44" s="7">
        <v>10344416.380000001</v>
      </c>
      <c r="D44" s="7">
        <v>601073</v>
      </c>
      <c r="E44" s="7">
        <f t="shared" ref="E44:E52" si="11">C44+D44</f>
        <v>10945489.380000001</v>
      </c>
      <c r="F44" s="7">
        <v>383989</v>
      </c>
      <c r="G44" s="7">
        <v>383989</v>
      </c>
      <c r="H44" s="7">
        <f t="shared" si="3"/>
        <v>10561500.380000001</v>
      </c>
    </row>
    <row r="45" spans="1:8">
      <c r="A45" s="15" t="s">
        <v>118</v>
      </c>
      <c r="B45" s="16" t="s">
        <v>49</v>
      </c>
      <c r="C45" s="7">
        <v>2380000</v>
      </c>
      <c r="D45" s="7">
        <v>-994653.32</v>
      </c>
      <c r="E45" s="7">
        <f t="shared" si="11"/>
        <v>1385346.6800000002</v>
      </c>
      <c r="F45" s="7">
        <v>405346.68</v>
      </c>
      <c r="G45" s="7">
        <v>405346.68</v>
      </c>
      <c r="H45" s="7">
        <f t="shared" si="3"/>
        <v>980000.00000000023</v>
      </c>
    </row>
    <row r="46" spans="1:8">
      <c r="A46" s="15" t="s">
        <v>119</v>
      </c>
      <c r="B46" s="16" t="s">
        <v>50</v>
      </c>
      <c r="C46" s="7">
        <v>585000</v>
      </c>
      <c r="D46" s="7">
        <v>489731.1</v>
      </c>
      <c r="E46" s="7">
        <f t="shared" si="11"/>
        <v>1074731.1000000001</v>
      </c>
      <c r="F46" s="7">
        <v>89731.1</v>
      </c>
      <c r="G46" s="7">
        <v>89731.1</v>
      </c>
      <c r="H46" s="7">
        <f t="shared" si="3"/>
        <v>985000.00000000012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1990000</v>
      </c>
      <c r="D49" s="7">
        <v>1156033</v>
      </c>
      <c r="E49" s="7">
        <f t="shared" si="11"/>
        <v>3146033</v>
      </c>
      <c r="F49" s="7">
        <v>356033</v>
      </c>
      <c r="G49" s="7">
        <v>356033</v>
      </c>
      <c r="H49" s="7">
        <f t="shared" si="3"/>
        <v>2790000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1021931.44</v>
      </c>
      <c r="E53" s="6">
        <f t="shared" si="12"/>
        <v>1021931.44</v>
      </c>
      <c r="F53" s="6">
        <f t="shared" si="12"/>
        <v>0</v>
      </c>
      <c r="G53" s="6">
        <f t="shared" si="12"/>
        <v>0</v>
      </c>
      <c r="H53" s="6">
        <f t="shared" si="3"/>
        <v>1021931.44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1021931.44</v>
      </c>
      <c r="E55" s="7">
        <f t="shared" si="13"/>
        <v>1021931.44</v>
      </c>
      <c r="F55" s="7">
        <v>0</v>
      </c>
      <c r="G55" s="7">
        <v>0</v>
      </c>
      <c r="H55" s="7">
        <f t="shared" si="3"/>
        <v>1021931.44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1025887.91</v>
      </c>
      <c r="E79" s="8">
        <f t="shared" si="21"/>
        <v>1025887.91</v>
      </c>
      <c r="F79" s="8">
        <f t="shared" si="21"/>
        <v>0</v>
      </c>
      <c r="G79" s="8">
        <f t="shared" si="21"/>
        <v>0</v>
      </c>
      <c r="H79" s="8">
        <f t="shared" si="21"/>
        <v>1025887.91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1025887.91</v>
      </c>
      <c r="E128" s="8">
        <f t="shared" si="33"/>
        <v>1025887.91</v>
      </c>
      <c r="F128" s="8">
        <f t="shared" si="33"/>
        <v>0</v>
      </c>
      <c r="G128" s="8">
        <f t="shared" si="33"/>
        <v>0</v>
      </c>
      <c r="H128" s="8">
        <f t="shared" si="24"/>
        <v>1025887.91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1025887.91</v>
      </c>
      <c r="E130" s="7">
        <f t="shared" si="34"/>
        <v>1025887.91</v>
      </c>
      <c r="F130" s="9">
        <v>0</v>
      </c>
      <c r="G130" s="9">
        <v>0</v>
      </c>
      <c r="H130" s="9">
        <f t="shared" si="24"/>
        <v>1025887.91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1005049816.6600001</v>
      </c>
      <c r="D154" s="8">
        <f t="shared" ref="D154:H154" si="42">D4+D79</f>
        <v>17974041.119999997</v>
      </c>
      <c r="E154" s="8">
        <f t="shared" si="42"/>
        <v>1023023857.7800002</v>
      </c>
      <c r="F154" s="8">
        <f t="shared" si="42"/>
        <v>194391767.30999997</v>
      </c>
      <c r="G154" s="8">
        <f t="shared" si="42"/>
        <v>194391177.46999997</v>
      </c>
      <c r="H154" s="8">
        <f t="shared" si="42"/>
        <v>828632090.47000015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2021-04-26T15:15:17Z</dcterms:modified>
</cp:coreProperties>
</file>