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<sst xmlns="http://schemas.openxmlformats.org/spreadsheetml/2006/main" count="283" uniqueCount="210">
  <si>
    <t>SISTEMA AVANZADO DE BACHILLERATO Y EDUCACION SUPERIOR EN EL ESTADO DE GTO.
Clasificación por Objeto del Gasto (Capítulo y Concepto)
al 31 de Marzo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</si>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</sst>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2" fillId="3" borderId="0" xfId="0" applyFont="1" applyFill="1"/>
    <xf numFmtId="0" fontId="8" fillId="3" borderId="0" xfId="0" applyFont="1" applyFill="1"/>
    <xf numFmtId="4" fontId="8" fillId="3" borderId="14" xfId="0" applyNumberFormat="1" applyFont="1" applyFill="1" applyBorder="1" applyAlignment="1"/>
    <xf numFmtId="0" fontId="8" fillId="3" borderId="0" xfId="0" applyFont="1" applyFill="1" applyBorder="1" applyAlignment="1"/>
    <xf numFmtId="0" fontId="8" fillId="3" borderId="14" xfId="0" applyFont="1" applyFill="1" applyBorder="1"/>
    <xf numFmtId="0" fontId="2" fillId="3" borderId="14" xfId="0" applyFont="1" applyFill="1" applyBorder="1"/>
    <xf numFmtId="0" fontId="10" fillId="3" borderId="0" xfId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Alignment="1"/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10" fillId="3" borderId="0" xfId="1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activeCell="B27" sqref="B27"/>
    </sheetView>
  </sheetViews>
  <sheetFormatPr baseColWidth="10" defaultRowHeight="12.75"/>
  <cols>
    <col min="1" max="1" width="2.140625" style="1" customWidth="1"/>
    <col min="2" max="2" width="65.85546875" style="1" customWidth="1"/>
    <col min="3" max="8" width="14.42578125" style="1" customWidth="1"/>
    <col min="9" max="16384" width="11.42578125" style="1"/>
  </cols>
  <sheetData>
    <row r="1" spans="1:8" ht="45.95" customHeight="1">
      <c r="A1" s="38" t="s">
        <v>0</v>
      </c>
      <c r="B1" s="39"/>
      <c r="C1" s="39"/>
      <c r="D1" s="39"/>
      <c r="E1" s="39"/>
      <c r="F1" s="39"/>
      <c r="G1" s="39"/>
      <c r="H1" s="40"/>
    </row>
    <row r="2" spans="1:8">
      <c r="A2" s="38"/>
      <c r="B2" s="41"/>
      <c r="C2" s="42" t="s">
        <v>1</v>
      </c>
      <c r="D2" s="42"/>
      <c r="E2" s="42"/>
      <c r="F2" s="42"/>
      <c r="G2" s="42"/>
      <c r="H2" s="2"/>
    </row>
    <row r="3" spans="1:8" ht="22.5">
      <c r="A3" s="43" t="s">
        <v>2</v>
      </c>
      <c r="B3" s="44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5" t="s">
        <v>9</v>
      </c>
      <c r="B4" s="46"/>
      <c r="C4" s="6">
        <f>C5+C13+C23+C33+C43+C53+C57+C66+C70</f>
        <v>962927823.28000009</v>
      </c>
      <c r="D4" s="6">
        <f t="shared" ref="D4:H4" si="0">D5+D13+D23+D33+D43+D53+D57+D66+D70</f>
        <v>6225533.5199999958</v>
      </c>
      <c r="E4" s="6">
        <f t="shared" si="0"/>
        <v>969153356.80000007</v>
      </c>
      <c r="F4" s="6">
        <f t="shared" si="0"/>
        <v>176705825.87</v>
      </c>
      <c r="G4" s="6">
        <f t="shared" si="0"/>
        <v>176371202.15000001</v>
      </c>
      <c r="H4" s="6">
        <f t="shared" si="0"/>
        <v>792447530.93000019</v>
      </c>
    </row>
    <row r="5" spans="1:8">
      <c r="A5" s="34" t="s">
        <v>10</v>
      </c>
      <c r="B5" s="35"/>
      <c r="C5" s="7">
        <f>SUM(C6:C12)</f>
        <v>758505013.09000003</v>
      </c>
      <c r="D5" s="7">
        <f t="shared" ref="D5:H5" si="1">SUM(D6:D12)</f>
        <v>37742103.600000001</v>
      </c>
      <c r="E5" s="7">
        <f t="shared" si="1"/>
        <v>796247116.69000006</v>
      </c>
      <c r="F5" s="7">
        <f t="shared" si="1"/>
        <v>163913869.06</v>
      </c>
      <c r="G5" s="7">
        <f t="shared" si="1"/>
        <v>163913869.06</v>
      </c>
      <c r="H5" s="7">
        <f t="shared" si="1"/>
        <v>632333247.63000011</v>
      </c>
    </row>
    <row r="6" spans="1:8">
      <c r="A6" s="8" t="s">
        <v>11</v>
      </c>
      <c r="B6" s="9" t="s">
        <v>12</v>
      </c>
      <c r="C6" s="10">
        <v>495522684</v>
      </c>
      <c r="D6" s="10">
        <v>24776134.25</v>
      </c>
      <c r="E6" s="10">
        <f>C6+D6</f>
        <v>520298818.25</v>
      </c>
      <c r="F6" s="10">
        <v>121285030.06999999</v>
      </c>
      <c r="G6" s="10">
        <v>121285030.06999999</v>
      </c>
      <c r="H6" s="10">
        <f>E6-F6</f>
        <v>399013788.18000001</v>
      </c>
    </row>
    <row r="7" spans="1:8">
      <c r="A7" s="8" t="s">
        <v>13</v>
      </c>
      <c r="B7" s="9" t="s">
        <v>14</v>
      </c>
      <c r="C7" s="10">
        <v>180000</v>
      </c>
      <c r="D7" s="10">
        <v>2892095.32</v>
      </c>
      <c r="E7" s="10">
        <f t="shared" ref="E7:E12" si="2">C7+D7</f>
        <v>3072095.32</v>
      </c>
      <c r="F7" s="10">
        <v>1642405.91</v>
      </c>
      <c r="G7" s="10">
        <v>1642405.91</v>
      </c>
      <c r="H7" s="10">
        <f t="shared" ref="H7:H70" si="3">E7-F7</f>
        <v>1429689.41</v>
      </c>
    </row>
    <row r="8" spans="1:8">
      <c r="A8" s="8" t="s">
        <v>15</v>
      </c>
      <c r="B8" s="9" t="s">
        <v>16</v>
      </c>
      <c r="C8" s="10">
        <v>64008057.259999998</v>
      </c>
      <c r="D8" s="10">
        <v>4258171.78</v>
      </c>
      <c r="E8" s="10">
        <f t="shared" si="2"/>
        <v>68266229.039999992</v>
      </c>
      <c r="F8" s="10">
        <v>570136.17000000004</v>
      </c>
      <c r="G8" s="10">
        <v>570136.17000000004</v>
      </c>
      <c r="H8" s="10">
        <f t="shared" si="3"/>
        <v>67696092.86999999</v>
      </c>
    </row>
    <row r="9" spans="1:8">
      <c r="A9" s="8" t="s">
        <v>17</v>
      </c>
      <c r="B9" s="9" t="s">
        <v>18</v>
      </c>
      <c r="C9" s="10">
        <v>116728166.83</v>
      </c>
      <c r="D9" s="10">
        <v>3789286.32</v>
      </c>
      <c r="E9" s="10">
        <f t="shared" si="2"/>
        <v>120517453.14999999</v>
      </c>
      <c r="F9" s="10">
        <v>25492985.550000001</v>
      </c>
      <c r="G9" s="10">
        <v>25492985.550000001</v>
      </c>
      <c r="H9" s="10">
        <f t="shared" si="3"/>
        <v>95024467.599999994</v>
      </c>
    </row>
    <row r="10" spans="1:8">
      <c r="A10" s="8" t="s">
        <v>19</v>
      </c>
      <c r="B10" s="9" t="s">
        <v>20</v>
      </c>
      <c r="C10" s="10">
        <v>81716105</v>
      </c>
      <c r="D10" s="10">
        <v>2026415.93</v>
      </c>
      <c r="E10" s="10">
        <f t="shared" si="2"/>
        <v>83742520.930000007</v>
      </c>
      <c r="F10" s="10">
        <v>14760664.33</v>
      </c>
      <c r="G10" s="10">
        <v>14760664.33</v>
      </c>
      <c r="H10" s="10">
        <f t="shared" si="3"/>
        <v>68981856.600000009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350000</v>
      </c>
      <c r="D12" s="10">
        <v>0</v>
      </c>
      <c r="E12" s="10">
        <f t="shared" si="2"/>
        <v>350000</v>
      </c>
      <c r="F12" s="10">
        <v>162647.03</v>
      </c>
      <c r="G12" s="10">
        <v>162647.03</v>
      </c>
      <c r="H12" s="10">
        <f t="shared" si="3"/>
        <v>187352.97</v>
      </c>
    </row>
    <row r="13" spans="1:8">
      <c r="A13" s="34" t="s">
        <v>25</v>
      </c>
      <c r="B13" s="35"/>
      <c r="C13" s="7">
        <f>SUM(C14:C22)</f>
        <v>37091898.5</v>
      </c>
      <c r="D13" s="7">
        <f t="shared" ref="D13:G13" si="4">SUM(D14:D22)</f>
        <v>19805505.469999999</v>
      </c>
      <c r="E13" s="7">
        <f t="shared" si="4"/>
        <v>56897403.969999999</v>
      </c>
      <c r="F13" s="7">
        <f t="shared" si="4"/>
        <v>1170792.0199999998</v>
      </c>
      <c r="G13" s="7">
        <f t="shared" si="4"/>
        <v>1146337.72</v>
      </c>
      <c r="H13" s="7">
        <f t="shared" si="3"/>
        <v>55726611.949999996</v>
      </c>
    </row>
    <row r="14" spans="1:8">
      <c r="A14" s="8" t="s">
        <v>26</v>
      </c>
      <c r="B14" s="9" t="s">
        <v>27</v>
      </c>
      <c r="C14" s="10">
        <v>19675820</v>
      </c>
      <c r="D14" s="10">
        <v>19179215.32</v>
      </c>
      <c r="E14" s="10">
        <f t="shared" ref="E14:E22" si="5">C14+D14</f>
        <v>38855035.32</v>
      </c>
      <c r="F14" s="10">
        <v>14923.53</v>
      </c>
      <c r="G14" s="10">
        <v>14087.53</v>
      </c>
      <c r="H14" s="10">
        <f t="shared" si="3"/>
        <v>38840111.789999999</v>
      </c>
    </row>
    <row r="15" spans="1:8">
      <c r="A15" s="8" t="s">
        <v>28</v>
      </c>
      <c r="B15" s="9" t="s">
        <v>29</v>
      </c>
      <c r="C15" s="10">
        <v>5858849</v>
      </c>
      <c r="D15" s="10">
        <v>-28531.9</v>
      </c>
      <c r="E15" s="10">
        <f t="shared" si="5"/>
        <v>5830317.0999999996</v>
      </c>
      <c r="F15" s="10">
        <v>738845.44</v>
      </c>
      <c r="G15" s="10">
        <v>716359.14</v>
      </c>
      <c r="H15" s="10">
        <f t="shared" si="3"/>
        <v>5091471.66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559148</v>
      </c>
      <c r="D17" s="10">
        <v>-11530.28</v>
      </c>
      <c r="E17" s="10">
        <f t="shared" si="5"/>
        <v>547617.72</v>
      </c>
      <c r="F17" s="10">
        <v>33949.94</v>
      </c>
      <c r="G17" s="10">
        <v>33017.94</v>
      </c>
      <c r="H17" s="10">
        <f t="shared" si="3"/>
        <v>513667.77999999997</v>
      </c>
    </row>
    <row r="18" spans="1:8">
      <c r="A18" s="8" t="s">
        <v>34</v>
      </c>
      <c r="B18" s="9" t="s">
        <v>35</v>
      </c>
      <c r="C18" s="10">
        <v>1732206</v>
      </c>
      <c r="D18" s="10">
        <v>0</v>
      </c>
      <c r="E18" s="10">
        <f t="shared" si="5"/>
        <v>1732206</v>
      </c>
      <c r="F18" s="10">
        <v>830.81</v>
      </c>
      <c r="G18" s="10">
        <v>830.81</v>
      </c>
      <c r="H18" s="10">
        <f t="shared" si="3"/>
        <v>1731375.19</v>
      </c>
    </row>
    <row r="19" spans="1:8">
      <c r="A19" s="8" t="s">
        <v>36</v>
      </c>
      <c r="B19" s="9" t="s">
        <v>37</v>
      </c>
      <c r="C19" s="10">
        <v>4265561.5</v>
      </c>
      <c r="D19" s="10">
        <v>0</v>
      </c>
      <c r="E19" s="10">
        <f t="shared" si="5"/>
        <v>4265561.5</v>
      </c>
      <c r="F19" s="10">
        <v>360002.42</v>
      </c>
      <c r="G19" s="10">
        <v>359802.42</v>
      </c>
      <c r="H19" s="10">
        <f t="shared" si="3"/>
        <v>3905559.08</v>
      </c>
    </row>
    <row r="20" spans="1:8">
      <c r="A20" s="8" t="s">
        <v>38</v>
      </c>
      <c r="B20" s="9" t="s">
        <v>39</v>
      </c>
      <c r="C20" s="10">
        <v>2891274</v>
      </c>
      <c r="D20" s="10">
        <v>-1000</v>
      </c>
      <c r="E20" s="10">
        <f t="shared" si="5"/>
        <v>2890274</v>
      </c>
      <c r="F20" s="10">
        <v>0</v>
      </c>
      <c r="G20" s="10">
        <v>0</v>
      </c>
      <c r="H20" s="10">
        <f t="shared" si="3"/>
        <v>2890274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2109040</v>
      </c>
      <c r="D22" s="10">
        <v>667352.32999999996</v>
      </c>
      <c r="E22" s="10">
        <f t="shared" si="5"/>
        <v>2776392.33</v>
      </c>
      <c r="F22" s="10">
        <v>22239.88</v>
      </c>
      <c r="G22" s="10">
        <v>22239.88</v>
      </c>
      <c r="H22" s="10">
        <f t="shared" si="3"/>
        <v>2754152.45</v>
      </c>
    </row>
    <row r="23" spans="1:8">
      <c r="A23" s="34" t="s">
        <v>44</v>
      </c>
      <c r="B23" s="35"/>
      <c r="C23" s="7">
        <f>SUM(C24:C32)</f>
        <v>107249890.11</v>
      </c>
      <c r="D23" s="7">
        <f t="shared" ref="D23:G23" si="6">SUM(D24:D32)</f>
        <v>-15947444.460000001</v>
      </c>
      <c r="E23" s="7">
        <f t="shared" si="6"/>
        <v>91302445.650000006</v>
      </c>
      <c r="F23" s="7">
        <f t="shared" si="6"/>
        <v>11026490.15</v>
      </c>
      <c r="G23" s="7">
        <f t="shared" si="6"/>
        <v>11015520.719999999</v>
      </c>
      <c r="H23" s="7">
        <f t="shared" si="3"/>
        <v>80275955.5</v>
      </c>
    </row>
    <row r="24" spans="1:8">
      <c r="A24" s="8" t="s">
        <v>45</v>
      </c>
      <c r="B24" s="9" t="s">
        <v>46</v>
      </c>
      <c r="C24" s="10">
        <v>8452245.5999999996</v>
      </c>
      <c r="D24" s="10">
        <v>-363624.84</v>
      </c>
      <c r="E24" s="10">
        <f t="shared" ref="E24:E32" si="7">C24+D24</f>
        <v>8088620.7599999998</v>
      </c>
      <c r="F24" s="10">
        <v>1147073.73</v>
      </c>
      <c r="G24" s="10">
        <v>1143697.33</v>
      </c>
      <c r="H24" s="10">
        <f t="shared" si="3"/>
        <v>6941547.0299999993</v>
      </c>
    </row>
    <row r="25" spans="1:8">
      <c r="A25" s="8" t="s">
        <v>47</v>
      </c>
      <c r="B25" s="9" t="s">
        <v>48</v>
      </c>
      <c r="C25" s="10">
        <v>12261768</v>
      </c>
      <c r="D25" s="10">
        <v>377000</v>
      </c>
      <c r="E25" s="10">
        <f t="shared" si="7"/>
        <v>12638768</v>
      </c>
      <c r="F25" s="10">
        <v>3364547.92</v>
      </c>
      <c r="G25" s="10">
        <v>3364547.92</v>
      </c>
      <c r="H25" s="10">
        <f t="shared" si="3"/>
        <v>9274220.0800000001</v>
      </c>
    </row>
    <row r="26" spans="1:8">
      <c r="A26" s="8" t="s">
        <v>49</v>
      </c>
      <c r="B26" s="9" t="s">
        <v>50</v>
      </c>
      <c r="C26" s="10">
        <v>44835960</v>
      </c>
      <c r="D26" s="10">
        <v>-19242570</v>
      </c>
      <c r="E26" s="10">
        <f t="shared" si="7"/>
        <v>25593390</v>
      </c>
      <c r="F26" s="10">
        <v>546612.30000000005</v>
      </c>
      <c r="G26" s="10">
        <v>546612.30000000005</v>
      </c>
      <c r="H26" s="10">
        <f t="shared" si="3"/>
        <v>25046777.699999999</v>
      </c>
    </row>
    <row r="27" spans="1:8">
      <c r="A27" s="8" t="s">
        <v>51</v>
      </c>
      <c r="B27" s="9" t="s">
        <v>52</v>
      </c>
      <c r="C27" s="10">
        <v>3507640</v>
      </c>
      <c r="D27" s="10">
        <v>0</v>
      </c>
      <c r="E27" s="10">
        <f t="shared" si="7"/>
        <v>3507640</v>
      </c>
      <c r="F27" s="10">
        <v>815327.64</v>
      </c>
      <c r="G27" s="10">
        <v>815327.64</v>
      </c>
      <c r="H27" s="10">
        <f t="shared" si="3"/>
        <v>2692312.36</v>
      </c>
    </row>
    <row r="28" spans="1:8">
      <c r="A28" s="8" t="s">
        <v>53</v>
      </c>
      <c r="B28" s="9" t="s">
        <v>54</v>
      </c>
      <c r="C28" s="10">
        <v>13764121.9</v>
      </c>
      <c r="D28" s="10">
        <v>468614.52</v>
      </c>
      <c r="E28" s="10">
        <f t="shared" si="7"/>
        <v>14232736.42</v>
      </c>
      <c r="F28" s="10">
        <v>763696.93</v>
      </c>
      <c r="G28" s="10">
        <v>759686.92</v>
      </c>
      <c r="H28" s="10">
        <f t="shared" si="3"/>
        <v>13469039.49</v>
      </c>
    </row>
    <row r="29" spans="1:8">
      <c r="A29" s="8" t="s">
        <v>55</v>
      </c>
      <c r="B29" s="9" t="s">
        <v>56</v>
      </c>
      <c r="C29" s="10">
        <v>3606823</v>
      </c>
      <c r="D29" s="10">
        <v>0</v>
      </c>
      <c r="E29" s="10">
        <f t="shared" si="7"/>
        <v>3606823</v>
      </c>
      <c r="F29" s="10">
        <v>0</v>
      </c>
      <c r="G29" s="10">
        <v>0</v>
      </c>
      <c r="H29" s="10">
        <f t="shared" si="3"/>
        <v>3606823</v>
      </c>
    </row>
    <row r="30" spans="1:8">
      <c r="A30" s="8" t="s">
        <v>57</v>
      </c>
      <c r="B30" s="9" t="s">
        <v>58</v>
      </c>
      <c r="C30" s="10">
        <v>1770400</v>
      </c>
      <c r="D30" s="10">
        <v>0</v>
      </c>
      <c r="E30" s="10">
        <f t="shared" si="7"/>
        <v>1770400</v>
      </c>
      <c r="F30" s="10">
        <v>50617.78</v>
      </c>
      <c r="G30" s="10">
        <v>47437.760000000002</v>
      </c>
      <c r="H30" s="10">
        <f t="shared" si="3"/>
        <v>1719782.22</v>
      </c>
    </row>
    <row r="31" spans="1:8">
      <c r="A31" s="8" t="s">
        <v>59</v>
      </c>
      <c r="B31" s="9" t="s">
        <v>60</v>
      </c>
      <c r="C31" s="10">
        <v>2135590</v>
      </c>
      <c r="D31" s="10">
        <v>130000</v>
      </c>
      <c r="E31" s="10">
        <f t="shared" si="7"/>
        <v>2265590</v>
      </c>
      <c r="F31" s="10">
        <v>8564.7800000000007</v>
      </c>
      <c r="G31" s="10">
        <v>8564.7800000000007</v>
      </c>
      <c r="H31" s="10">
        <f t="shared" si="3"/>
        <v>2257025.2200000002</v>
      </c>
    </row>
    <row r="32" spans="1:8">
      <c r="A32" s="8" t="s">
        <v>61</v>
      </c>
      <c r="B32" s="9" t="s">
        <v>62</v>
      </c>
      <c r="C32" s="10">
        <v>16915341.609999999</v>
      </c>
      <c r="D32" s="10">
        <v>2683135.86</v>
      </c>
      <c r="E32" s="10">
        <f t="shared" si="7"/>
        <v>19598477.469999999</v>
      </c>
      <c r="F32" s="10">
        <v>4330049.07</v>
      </c>
      <c r="G32" s="10">
        <v>4329646.07</v>
      </c>
      <c r="H32" s="10">
        <f t="shared" si="3"/>
        <v>15268428.399999999</v>
      </c>
    </row>
    <row r="33" spans="1:8">
      <c r="A33" s="34" t="s">
        <v>63</v>
      </c>
      <c r="B33" s="35"/>
      <c r="C33" s="7">
        <f>SUM(C34:C42)</f>
        <v>6240645</v>
      </c>
      <c r="D33" s="7">
        <f t="shared" ref="D33:G33" si="8">SUM(D34:D42)</f>
        <v>0</v>
      </c>
      <c r="E33" s="7">
        <f t="shared" si="8"/>
        <v>6240645</v>
      </c>
      <c r="F33" s="7">
        <f t="shared" si="8"/>
        <v>29120</v>
      </c>
      <c r="G33" s="7">
        <f t="shared" si="8"/>
        <v>29120</v>
      </c>
      <c r="H33" s="7">
        <f t="shared" si="3"/>
        <v>6211525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6240645</v>
      </c>
      <c r="D37" s="10">
        <v>0</v>
      </c>
      <c r="E37" s="10">
        <f t="shared" si="9"/>
        <v>6240645</v>
      </c>
      <c r="F37" s="10">
        <v>29120</v>
      </c>
      <c r="G37" s="10">
        <v>29120</v>
      </c>
      <c r="H37" s="10">
        <f t="shared" si="3"/>
        <v>6211525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34" t="s">
        <v>80</v>
      </c>
      <c r="B43" s="35"/>
      <c r="C43" s="7">
        <f>SUM(C44:C52)</f>
        <v>9829667</v>
      </c>
      <c r="D43" s="7">
        <f t="shared" ref="D43:G43" si="10">SUM(D44:D52)</f>
        <v>215994.87</v>
      </c>
      <c r="E43" s="7">
        <f t="shared" si="10"/>
        <v>10045661.870000001</v>
      </c>
      <c r="F43" s="7">
        <f t="shared" si="10"/>
        <v>123303.79</v>
      </c>
      <c r="G43" s="7">
        <f t="shared" si="10"/>
        <v>123303.79</v>
      </c>
      <c r="H43" s="7">
        <f t="shared" si="3"/>
        <v>9922358.0800000019</v>
      </c>
    </row>
    <row r="44" spans="1:8">
      <c r="A44" s="8" t="s">
        <v>81</v>
      </c>
      <c r="B44" s="9" t="s">
        <v>82</v>
      </c>
      <c r="C44" s="10">
        <v>5665909</v>
      </c>
      <c r="D44" s="10">
        <v>214495.87</v>
      </c>
      <c r="E44" s="10">
        <f t="shared" ref="E44:E52" si="11">C44+D44</f>
        <v>5880404.8700000001</v>
      </c>
      <c r="F44" s="10">
        <v>121804.79</v>
      </c>
      <c r="G44" s="10">
        <v>121804.79</v>
      </c>
      <c r="H44" s="10">
        <f t="shared" si="3"/>
        <v>5758600.0800000001</v>
      </c>
    </row>
    <row r="45" spans="1:8">
      <c r="A45" s="8" t="s">
        <v>83</v>
      </c>
      <c r="B45" s="9" t="s">
        <v>84</v>
      </c>
      <c r="C45" s="10">
        <v>3159481</v>
      </c>
      <c r="D45" s="10">
        <v>1499</v>
      </c>
      <c r="E45" s="10">
        <f t="shared" si="11"/>
        <v>3160980</v>
      </c>
      <c r="F45" s="10">
        <v>1499</v>
      </c>
      <c r="G45" s="10">
        <v>1499</v>
      </c>
      <c r="H45" s="10">
        <f t="shared" si="3"/>
        <v>3159481</v>
      </c>
    </row>
    <row r="46" spans="1:8">
      <c r="A46" s="8" t="s">
        <v>85</v>
      </c>
      <c r="B46" s="9" t="s">
        <v>86</v>
      </c>
      <c r="C46" s="10">
        <v>85000</v>
      </c>
      <c r="D46" s="10">
        <v>0</v>
      </c>
      <c r="E46" s="10">
        <f t="shared" si="11"/>
        <v>85000</v>
      </c>
      <c r="F46" s="10">
        <v>0</v>
      </c>
      <c r="G46" s="10">
        <v>0</v>
      </c>
      <c r="H46" s="10">
        <f t="shared" si="3"/>
        <v>85000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919277</v>
      </c>
      <c r="D49" s="10">
        <v>0</v>
      </c>
      <c r="E49" s="10">
        <f t="shared" si="11"/>
        <v>919277</v>
      </c>
      <c r="F49" s="10">
        <v>0</v>
      </c>
      <c r="G49" s="10">
        <v>0</v>
      </c>
      <c r="H49" s="10">
        <f t="shared" si="3"/>
        <v>919277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34" t="s">
        <v>99</v>
      </c>
      <c r="B53" s="35"/>
      <c r="C53" s="7">
        <f>SUM(C54:C56)</f>
        <v>0</v>
      </c>
      <c r="D53" s="7">
        <f t="shared" ref="D53:G53" si="12">SUM(D54:D56)</f>
        <v>1569164.25</v>
      </c>
      <c r="E53" s="7">
        <f t="shared" si="12"/>
        <v>1569164.25</v>
      </c>
      <c r="F53" s="7">
        <f t="shared" si="12"/>
        <v>442250.85</v>
      </c>
      <c r="G53" s="7">
        <f t="shared" si="12"/>
        <v>143050.85999999999</v>
      </c>
      <c r="H53" s="7">
        <f t="shared" si="3"/>
        <v>1126913.3999999999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0</v>
      </c>
      <c r="D55" s="10">
        <v>1569164.25</v>
      </c>
      <c r="E55" s="10">
        <f t="shared" si="13"/>
        <v>1569164.25</v>
      </c>
      <c r="F55" s="10">
        <v>442250.85</v>
      </c>
      <c r="G55" s="10">
        <v>143050.85999999999</v>
      </c>
      <c r="H55" s="10">
        <f t="shared" si="3"/>
        <v>1126913.3999999999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34" t="s">
        <v>106</v>
      </c>
      <c r="B57" s="35"/>
      <c r="C57" s="7">
        <f>SUM(C58:C65)</f>
        <v>44010709.579999998</v>
      </c>
      <c r="D57" s="7">
        <f t="shared" ref="D57:G57" si="14">SUM(D58:D65)</f>
        <v>-37159790.210000001</v>
      </c>
      <c r="E57" s="7">
        <f t="shared" si="14"/>
        <v>6850919.3699999973</v>
      </c>
      <c r="F57" s="7">
        <f t="shared" si="14"/>
        <v>0</v>
      </c>
      <c r="G57" s="7">
        <f t="shared" si="14"/>
        <v>0</v>
      </c>
      <c r="H57" s="7">
        <f t="shared" si="3"/>
        <v>6850919.3699999973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44010709.579999998</v>
      </c>
      <c r="D65" s="10">
        <v>-37159790.210000001</v>
      </c>
      <c r="E65" s="10">
        <f t="shared" si="15"/>
        <v>6850919.3699999973</v>
      </c>
      <c r="F65" s="10">
        <v>0</v>
      </c>
      <c r="G65" s="10">
        <v>0</v>
      </c>
      <c r="H65" s="10">
        <f t="shared" si="3"/>
        <v>6850919.3699999973</v>
      </c>
    </row>
    <row r="66" spans="1:8">
      <c r="A66" s="34" t="s">
        <v>122</v>
      </c>
      <c r="B66" s="35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34" t="s">
        <v>129</v>
      </c>
      <c r="B70" s="35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6" t="s">
        <v>144</v>
      </c>
      <c r="B79" s="37"/>
      <c r="C79" s="14">
        <f>C80+C88+C98+C108+C118+C128+C132+C141+C145</f>
        <v>0</v>
      </c>
      <c r="D79" s="14">
        <f t="shared" ref="D79:H79" si="21">D80+D88+D98+D108+D118+D128+D132+D141+D145</f>
        <v>3562052.8200000003</v>
      </c>
      <c r="E79" s="14">
        <f t="shared" si="21"/>
        <v>3562052.8200000003</v>
      </c>
      <c r="F79" s="14">
        <f t="shared" si="21"/>
        <v>1013109.4299999999</v>
      </c>
      <c r="G79" s="14">
        <f t="shared" si="21"/>
        <v>1013109.4299999999</v>
      </c>
      <c r="H79" s="14">
        <f t="shared" si="21"/>
        <v>2548943.39</v>
      </c>
    </row>
    <row r="80" spans="1:8">
      <c r="A80" s="32" t="s">
        <v>10</v>
      </c>
      <c r="B80" s="33"/>
      <c r="C80" s="14">
        <f>SUM(C81:C87)</f>
        <v>0</v>
      </c>
      <c r="D80" s="14">
        <f t="shared" ref="D80:H80" si="22">SUM(D81:D87)</f>
        <v>529848.42999999993</v>
      </c>
      <c r="E80" s="14">
        <f t="shared" si="22"/>
        <v>529848.42999999993</v>
      </c>
      <c r="F80" s="14">
        <f t="shared" si="22"/>
        <v>529848.42999999993</v>
      </c>
      <c r="G80" s="14">
        <f t="shared" si="22"/>
        <v>529848.42999999993</v>
      </c>
      <c r="H80" s="14">
        <f t="shared" si="22"/>
        <v>0</v>
      </c>
    </row>
    <row r="81" spans="1:8">
      <c r="A81" s="8" t="s">
        <v>145</v>
      </c>
      <c r="B81" s="15" t="s">
        <v>12</v>
      </c>
      <c r="C81" s="16"/>
      <c r="D81" s="16"/>
      <c r="E81" s="10">
        <f t="shared" ref="E81:E87" si="23">C81+D81</f>
        <v>0</v>
      </c>
      <c r="F81" s="16"/>
      <c r="G81" s="16"/>
      <c r="H81" s="16">
        <f t="shared" ref="H81:H144" si="24">E81-F81</f>
        <v>0</v>
      </c>
    </row>
    <row r="82" spans="1:8">
      <c r="A82" s="8" t="s">
        <v>146</v>
      </c>
      <c r="B82" s="15" t="s">
        <v>14</v>
      </c>
      <c r="C82" s="16"/>
      <c r="D82" s="16"/>
      <c r="E82" s="10">
        <f t="shared" si="23"/>
        <v>0</v>
      </c>
      <c r="F82" s="16"/>
      <c r="G82" s="16"/>
      <c r="H82" s="16">
        <f t="shared" si="24"/>
        <v>0</v>
      </c>
    </row>
    <row r="83" spans="1:8">
      <c r="A83" s="8" t="s">
        <v>147</v>
      </c>
      <c r="B83" s="15" t="s">
        <v>16</v>
      </c>
      <c r="C83" s="16">
        <v>0</v>
      </c>
      <c r="D83" s="16">
        <v>356149.43</v>
      </c>
      <c r="E83" s="10">
        <f t="shared" si="23"/>
        <v>356149.43</v>
      </c>
      <c r="F83" s="16">
        <v>356149.43</v>
      </c>
      <c r="G83" s="16">
        <v>356149.43</v>
      </c>
      <c r="H83" s="16">
        <f t="shared" si="24"/>
        <v>0</v>
      </c>
    </row>
    <row r="84" spans="1:8">
      <c r="A84" s="8" t="s">
        <v>148</v>
      </c>
      <c r="B84" s="15" t="s">
        <v>18</v>
      </c>
      <c r="C84" s="16">
        <v>0</v>
      </c>
      <c r="D84" s="16">
        <v>173699</v>
      </c>
      <c r="E84" s="10">
        <f t="shared" si="23"/>
        <v>173699</v>
      </c>
      <c r="F84" s="16">
        <v>173699</v>
      </c>
      <c r="G84" s="16">
        <v>173699</v>
      </c>
      <c r="H84" s="16">
        <f t="shared" si="24"/>
        <v>0</v>
      </c>
    </row>
    <row r="85" spans="1:8">
      <c r="A85" s="8" t="s">
        <v>149</v>
      </c>
      <c r="B85" s="15" t="s">
        <v>20</v>
      </c>
      <c r="C85" s="16"/>
      <c r="D85" s="16"/>
      <c r="E85" s="10">
        <f t="shared" si="23"/>
        <v>0</v>
      </c>
      <c r="F85" s="16"/>
      <c r="G85" s="16"/>
      <c r="H85" s="16">
        <f t="shared" si="24"/>
        <v>0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32" t="s">
        <v>25</v>
      </c>
      <c r="B88" s="33"/>
      <c r="C88" s="14">
        <f>SUM(C89:C97)</f>
        <v>0</v>
      </c>
      <c r="D88" s="14">
        <f t="shared" ref="D88:G88" si="25">SUM(D89:D97)</f>
        <v>0</v>
      </c>
      <c r="E88" s="14">
        <f t="shared" si="25"/>
        <v>0</v>
      </c>
      <c r="F88" s="14">
        <f t="shared" si="25"/>
        <v>0</v>
      </c>
      <c r="G88" s="14">
        <f t="shared" si="25"/>
        <v>0</v>
      </c>
      <c r="H88" s="14">
        <f t="shared" si="24"/>
        <v>0</v>
      </c>
    </row>
    <row r="89" spans="1:8">
      <c r="A89" s="8" t="s">
        <v>152</v>
      </c>
      <c r="B89" s="15" t="s">
        <v>27</v>
      </c>
      <c r="C89" s="16"/>
      <c r="D89" s="16"/>
      <c r="E89" s="10">
        <f t="shared" ref="E89:E97" si="26">C89+D89</f>
        <v>0</v>
      </c>
      <c r="F89" s="16"/>
      <c r="G89" s="16"/>
      <c r="H89" s="16">
        <f t="shared" si="24"/>
        <v>0</v>
      </c>
    </row>
    <row r="90" spans="1:8">
      <c r="A90" s="8" t="s">
        <v>153</v>
      </c>
      <c r="B90" s="15" t="s">
        <v>29</v>
      </c>
      <c r="C90" s="16"/>
      <c r="D90" s="16"/>
      <c r="E90" s="10">
        <f t="shared" si="26"/>
        <v>0</v>
      </c>
      <c r="F90" s="16"/>
      <c r="G90" s="16"/>
      <c r="H90" s="16">
        <f t="shared" si="24"/>
        <v>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/>
      <c r="D92" s="16"/>
      <c r="E92" s="10">
        <f t="shared" si="26"/>
        <v>0</v>
      </c>
      <c r="F92" s="16"/>
      <c r="G92" s="16"/>
      <c r="H92" s="16">
        <f t="shared" si="24"/>
        <v>0</v>
      </c>
    </row>
    <row r="93" spans="1:8">
      <c r="A93" s="8" t="s">
        <v>156</v>
      </c>
      <c r="B93" s="15" t="s">
        <v>35</v>
      </c>
      <c r="C93" s="16"/>
      <c r="D93" s="16"/>
      <c r="E93" s="10">
        <f t="shared" si="26"/>
        <v>0</v>
      </c>
      <c r="F93" s="16"/>
      <c r="G93" s="16"/>
      <c r="H93" s="16">
        <f t="shared" si="24"/>
        <v>0</v>
      </c>
    </row>
    <row r="94" spans="1:8">
      <c r="A94" s="8" t="s">
        <v>157</v>
      </c>
      <c r="B94" s="15" t="s">
        <v>37</v>
      </c>
      <c r="C94" s="16"/>
      <c r="D94" s="16"/>
      <c r="E94" s="10">
        <f t="shared" si="26"/>
        <v>0</v>
      </c>
      <c r="F94" s="16"/>
      <c r="G94" s="16"/>
      <c r="H94" s="16">
        <f t="shared" si="24"/>
        <v>0</v>
      </c>
    </row>
    <row r="95" spans="1:8">
      <c r="A95" s="8" t="s">
        <v>158</v>
      </c>
      <c r="B95" s="15" t="s">
        <v>39</v>
      </c>
      <c r="C95" s="16"/>
      <c r="D95" s="16"/>
      <c r="E95" s="10">
        <f t="shared" si="26"/>
        <v>0</v>
      </c>
      <c r="F95" s="16"/>
      <c r="G95" s="16"/>
      <c r="H95" s="16">
        <f t="shared" si="24"/>
        <v>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/>
      <c r="D97" s="16"/>
      <c r="E97" s="10">
        <f t="shared" si="26"/>
        <v>0</v>
      </c>
      <c r="F97" s="16"/>
      <c r="G97" s="16"/>
      <c r="H97" s="16">
        <f t="shared" si="24"/>
        <v>0</v>
      </c>
    </row>
    <row r="98" spans="1:8">
      <c r="A98" s="32" t="s">
        <v>44</v>
      </c>
      <c r="B98" s="33"/>
      <c r="C98" s="14">
        <f>SUM(C99:C107)</f>
        <v>0</v>
      </c>
      <c r="D98" s="14">
        <f t="shared" ref="D98:G98" si="27">SUM(D99:D107)</f>
        <v>483261</v>
      </c>
      <c r="E98" s="14">
        <f t="shared" si="27"/>
        <v>483261</v>
      </c>
      <c r="F98" s="14">
        <f t="shared" si="27"/>
        <v>483261</v>
      </c>
      <c r="G98" s="14">
        <f t="shared" si="27"/>
        <v>483261</v>
      </c>
      <c r="H98" s="14">
        <f t="shared" si="24"/>
        <v>0</v>
      </c>
    </row>
    <row r="99" spans="1:8">
      <c r="A99" s="8" t="s">
        <v>161</v>
      </c>
      <c r="B99" s="15" t="s">
        <v>46</v>
      </c>
      <c r="C99" s="16"/>
      <c r="D99" s="16"/>
      <c r="E99" s="10">
        <f t="shared" ref="E99:E107" si="28">C99+D99</f>
        <v>0</v>
      </c>
      <c r="F99" s="16"/>
      <c r="G99" s="16"/>
      <c r="H99" s="16">
        <f t="shared" si="24"/>
        <v>0</v>
      </c>
    </row>
    <row r="100" spans="1:8">
      <c r="A100" s="8" t="s">
        <v>162</v>
      </c>
      <c r="B100" s="15" t="s">
        <v>48</v>
      </c>
      <c r="C100" s="16"/>
      <c r="D100" s="16"/>
      <c r="E100" s="10">
        <f t="shared" si="28"/>
        <v>0</v>
      </c>
      <c r="F100" s="16"/>
      <c r="G100" s="16"/>
      <c r="H100" s="16">
        <f t="shared" si="24"/>
        <v>0</v>
      </c>
    </row>
    <row r="101" spans="1:8">
      <c r="A101" s="8" t="s">
        <v>163</v>
      </c>
      <c r="B101" s="15" t="s">
        <v>50</v>
      </c>
      <c r="C101" s="16"/>
      <c r="D101" s="16"/>
      <c r="E101" s="10">
        <f t="shared" si="28"/>
        <v>0</v>
      </c>
      <c r="F101" s="16"/>
      <c r="G101" s="16"/>
      <c r="H101" s="16">
        <f t="shared" si="24"/>
        <v>0</v>
      </c>
    </row>
    <row r="102" spans="1:8">
      <c r="A102" s="8" t="s">
        <v>164</v>
      </c>
      <c r="B102" s="15" t="s">
        <v>52</v>
      </c>
      <c r="C102" s="16"/>
      <c r="D102" s="16"/>
      <c r="E102" s="10">
        <f t="shared" si="28"/>
        <v>0</v>
      </c>
      <c r="F102" s="16"/>
      <c r="G102" s="16"/>
      <c r="H102" s="16">
        <f t="shared" si="24"/>
        <v>0</v>
      </c>
    </row>
    <row r="103" spans="1:8">
      <c r="A103" s="8" t="s">
        <v>165</v>
      </c>
      <c r="B103" s="15" t="s">
        <v>54</v>
      </c>
      <c r="C103" s="16">
        <v>0</v>
      </c>
      <c r="D103" s="16">
        <v>483261</v>
      </c>
      <c r="E103" s="10">
        <f t="shared" si="28"/>
        <v>483261</v>
      </c>
      <c r="F103" s="16">
        <v>483261</v>
      </c>
      <c r="G103" s="16">
        <v>483261</v>
      </c>
      <c r="H103" s="16">
        <f t="shared" si="24"/>
        <v>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/>
      <c r="D105" s="16"/>
      <c r="E105" s="10">
        <f t="shared" si="28"/>
        <v>0</v>
      </c>
      <c r="F105" s="16"/>
      <c r="G105" s="16"/>
      <c r="H105" s="16">
        <f t="shared" si="24"/>
        <v>0</v>
      </c>
    </row>
    <row r="106" spans="1:8">
      <c r="A106" s="8" t="s">
        <v>168</v>
      </c>
      <c r="B106" s="15" t="s">
        <v>60</v>
      </c>
      <c r="C106" s="16"/>
      <c r="D106" s="16"/>
      <c r="E106" s="10">
        <f t="shared" si="28"/>
        <v>0</v>
      </c>
      <c r="F106" s="16"/>
      <c r="G106" s="16"/>
      <c r="H106" s="16">
        <f t="shared" si="24"/>
        <v>0</v>
      </c>
    </row>
    <row r="107" spans="1:8">
      <c r="A107" s="8" t="s">
        <v>169</v>
      </c>
      <c r="B107" s="15" t="s">
        <v>62</v>
      </c>
      <c r="C107" s="16"/>
      <c r="D107" s="16"/>
      <c r="E107" s="10">
        <f t="shared" si="28"/>
        <v>0</v>
      </c>
      <c r="F107" s="16"/>
      <c r="G107" s="16"/>
      <c r="H107" s="16">
        <f t="shared" si="24"/>
        <v>0</v>
      </c>
    </row>
    <row r="108" spans="1:8">
      <c r="A108" s="32" t="s">
        <v>63</v>
      </c>
      <c r="B108" s="33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32" t="s">
        <v>80</v>
      </c>
      <c r="B118" s="33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32" t="s">
        <v>99</v>
      </c>
      <c r="B128" s="33"/>
      <c r="C128" s="14">
        <f>SUM(C129:C131)</f>
        <v>0</v>
      </c>
      <c r="D128" s="14">
        <f t="shared" ref="D128:G128" si="33">SUM(D129:D131)</f>
        <v>2548943.39</v>
      </c>
      <c r="E128" s="14">
        <f t="shared" si="33"/>
        <v>2548943.39</v>
      </c>
      <c r="F128" s="14">
        <f t="shared" si="33"/>
        <v>0</v>
      </c>
      <c r="G128" s="14">
        <f t="shared" si="33"/>
        <v>0</v>
      </c>
      <c r="H128" s="14">
        <f t="shared" si="24"/>
        <v>2548943.39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2548943.39</v>
      </c>
      <c r="E130" s="10">
        <f t="shared" si="34"/>
        <v>2548943.39</v>
      </c>
      <c r="F130" s="16">
        <v>0</v>
      </c>
      <c r="G130" s="16">
        <v>0</v>
      </c>
      <c r="H130" s="16">
        <f t="shared" si="24"/>
        <v>2548943.39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32" t="s">
        <v>106</v>
      </c>
      <c r="B132" s="33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32" t="s">
        <v>122</v>
      </c>
      <c r="B141" s="33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32" t="s">
        <v>129</v>
      </c>
      <c r="B145" s="33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9" t="s">
        <v>206</v>
      </c>
      <c r="B154" s="30"/>
      <c r="C154" s="14">
        <f>C4+C79</f>
        <v>962927823.28000009</v>
      </c>
      <c r="D154" s="14">
        <f t="shared" ref="D154:H154" si="42">D4+D79</f>
        <v>9787586.3399999961</v>
      </c>
      <c r="E154" s="14">
        <f t="shared" si="42"/>
        <v>972715409.62000012</v>
      </c>
      <c r="F154" s="14">
        <f t="shared" si="42"/>
        <v>177718935.30000001</v>
      </c>
      <c r="G154" s="14">
        <f t="shared" si="42"/>
        <v>177384311.58000001</v>
      </c>
      <c r="H154" s="14">
        <f t="shared" si="42"/>
        <v>794996474.32000017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7" spans="1:8">
      <c r="A157" s="21"/>
      <c r="B157" s="22" t="s">
        <v>207</v>
      </c>
      <c r="C157" s="22"/>
      <c r="D157" s="22"/>
      <c r="E157" s="22"/>
      <c r="F157" s="21"/>
      <c r="G157" s="21"/>
      <c r="H157" s="21"/>
    </row>
    <row r="158" spans="1:8">
      <c r="A158" s="21"/>
      <c r="B158" s="22"/>
      <c r="C158" s="22"/>
      <c r="D158" s="22"/>
      <c r="E158" s="22"/>
      <c r="F158" s="21"/>
      <c r="G158" s="21"/>
      <c r="H158" s="21"/>
    </row>
    <row r="159" spans="1:8">
      <c r="A159" s="21"/>
      <c r="B159" s="22"/>
      <c r="C159" s="22"/>
      <c r="D159" s="22"/>
      <c r="E159" s="22"/>
      <c r="F159" s="21"/>
      <c r="G159" s="21"/>
      <c r="H159" s="21"/>
    </row>
    <row r="160" spans="1:8">
      <c r="A160" s="21"/>
      <c r="B160" s="22"/>
      <c r="C160" s="22"/>
      <c r="D160" s="22"/>
      <c r="E160" s="22"/>
      <c r="F160" s="21"/>
      <c r="G160" s="21"/>
      <c r="H160" s="21"/>
    </row>
    <row r="161" spans="1:8">
      <c r="A161" s="21"/>
      <c r="B161" s="22"/>
      <c r="C161" s="22"/>
      <c r="D161" s="22"/>
      <c r="E161" s="22"/>
      <c r="F161" s="21"/>
      <c r="G161" s="21"/>
      <c r="H161" s="21"/>
    </row>
    <row r="162" spans="1:8">
      <c r="A162" s="21"/>
      <c r="B162" s="22"/>
      <c r="C162" s="22"/>
      <c r="D162" s="22"/>
      <c r="E162" s="21"/>
      <c r="F162" s="22"/>
      <c r="G162" s="21"/>
      <c r="H162" s="21"/>
    </row>
    <row r="163" spans="1:8">
      <c r="A163" s="21"/>
      <c r="B163" s="23"/>
      <c r="C163" s="24"/>
      <c r="D163" s="22"/>
      <c r="E163" s="21"/>
      <c r="F163" s="25"/>
      <c r="G163" s="26"/>
      <c r="H163" s="26"/>
    </row>
    <row r="164" spans="1:8" ht="26.25" customHeight="1">
      <c r="B164" s="27" t="s">
        <v>208</v>
      </c>
      <c r="C164" s="27"/>
      <c r="D164" s="28"/>
      <c r="E164" s="21"/>
      <c r="F164" s="31" t="s">
        <v>209</v>
      </c>
      <c r="G164" s="31"/>
      <c r="H164" s="31"/>
    </row>
  </sheetData>
  <mergeCells count="26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F164:H16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2019-04-25T18:01:04Z</dcterms:created>
  <dcterms:modified xsi:type="dcterms:W3CDTF">2019-04-25T18:10:35Z</dcterms:modified>
</cp:coreProperties>
</file>