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0" yWindow="0" windowWidth="17256" windowHeight="5628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H79" i="1" s="1"/>
  <c r="G80" i="1"/>
  <c r="F80" i="1"/>
  <c r="E80" i="1"/>
  <c r="D80" i="1"/>
  <c r="C80" i="1"/>
  <c r="G79" i="1"/>
  <c r="F79" i="1"/>
  <c r="E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4" i="1" s="1"/>
  <c r="G154" i="1" s="1"/>
  <c r="F5" i="1"/>
  <c r="D5" i="1"/>
  <c r="C5" i="1"/>
  <c r="C4" i="1" s="1"/>
  <c r="C154" i="1" s="1"/>
  <c r="F4" i="1"/>
  <c r="F154" i="1" s="1"/>
  <c r="D4" i="1"/>
  <c r="D154" i="1" s="1"/>
  <c r="E66" i="1" l="1"/>
  <c r="H66" i="1" s="1"/>
  <c r="E70" i="1"/>
  <c r="H70" i="1" s="1"/>
  <c r="H7" i="1"/>
  <c r="H5" i="1" s="1"/>
  <c r="H4" i="1" s="1"/>
  <c r="H154" i="1" s="1"/>
  <c r="E4" i="1" l="1"/>
  <c r="E154" i="1" s="1"/>
</calcChain>
</file>

<file path=xl/sharedStrings.xml><?xml version="1.0" encoding="utf-8"?>
<sst xmlns="http://schemas.openxmlformats.org/spreadsheetml/2006/main" count="284" uniqueCount="211">
  <si>
    <t>SISTEMA AVANZADO DE BACHILLERATO Y EDUCACION SUPERIOR EN EL ESTADO DE GTO.
Clasificación por Objeto del Gasto (Capítulo y Concepto)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</si>
  <si>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</si>
  <si>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</si>
  <si>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</si>
  <si>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</si>
  <si>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</si>
  <si>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</si>
  <si>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</si>
  <si>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</si>
  <si>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</si>
  <si>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</si>
  <si>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</si>
  <si>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</si>
  <si>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</si>
  <si>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</si>
  <si>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</si>
  <si>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</si>
  <si>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</si>
  <si>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</si>
  <si>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</si>
  <si>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</si>
  <si>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</si>
  <si>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</si>
  <si>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</si>
  <si>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</si>
  <si>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</si>
  <si>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</si>
  <si>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</si>
  <si>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</si>
  <si>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</si>
  <si>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</si>
  <si>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</si>
  <si>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</si>
  <si>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</si>
  <si>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</si>
  <si>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</si>
  <si>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</si>
  <si>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</si>
  <si>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</si>
  <si>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</si>
  <si>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</si>
  <si>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</si>
  <si>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</si>
  <si>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</si>
  <si>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</si>
  <si>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</si>
  <si>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</si>
  <si>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</si>
  <si>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</si>
  <si>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</si>
  <si>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</si>
  <si>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</si>
  <si>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</si>
  <si>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</si>
  <si>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</si>
  <si>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</si>
  <si>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</si>
  <si>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</si>
  <si>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</si>
  <si>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</si>
  <si>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</si>
  <si>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</si>
  <si>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</si>
  <si>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</si>
  <si>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</si>
  <si>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</si>
  <si>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</si>
  <si>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</si>
  <si>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</si>
  <si>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</si>
  <si>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</si>
  <si>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</si>
  <si>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</si>
  <si>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</si>
  <si>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</si>
  <si>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</si>
  <si>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</si>
  <si>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</si>
  <si>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</si>
  <si>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</si>
  <si>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</si>
  <si>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</si>
  <si>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</si>
  <si>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</si>
  <si>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</si>
  <si>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</si>
  <si>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</si>
  <si>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</si>
  <si>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</si>
  <si>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</si>
  <si>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</si>
  <si>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</si>
  <si>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</si>
  <si>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</si>
  <si>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</si>
  <si>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</si>
  <si>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</si>
  <si>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</si>
  <si>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</si>
  <si>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</si>
  <si>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</si>
  <si>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</si>
  <si>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</si>
  <si>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</si>
  <si>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</si>
  <si>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</si>
  <si>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</si>
  <si>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</si>
  <si>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</si>
  <si>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</si>
  <si>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</si>
  <si>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</si>
  <si>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</si>
  <si>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</si>
  <si>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</si>
  <si>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</si>
  <si>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</si>
  <si>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</si>
  <si>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</si>
  <si>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</si>
  <si>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</si>
  <si>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</si>
  <si>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</si>
  <si>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</si>
  <si>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</si>
  <si>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</si>
  <si>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</si>
  <si>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</si>
  <si>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</si>
  <si>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</si>
  <si>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</si>
  <si>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</si>
  <si>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</si>
  <si>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</si>
  <si>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</si>
  <si>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</si>
  <si>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</si>
  <si>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</si>
  <si>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</si>
  <si>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</si>
  <si>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</si>
  <si>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</si>
  <si>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</si>
  <si>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</si>
  <si>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</si>
  <si>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</si>
  <si>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</si>
  <si>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</si>
  <si>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</si>
  <si>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</si>
  <si>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</si>
  <si>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</si>
  <si>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</si>
  <si>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</si>
  <si>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</si>
  <si>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</si>
  <si>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</si>
  <si>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</si>
  <si>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</si>
  <si>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</si>
  <si>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</si>
  <si>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</si>
  <si>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</si>
  <si>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</si>
  <si>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</si>
  <si>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</si>
  <si>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</si>
  <si>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</si>
  <si>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</si>
  <si>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</si>
  <si>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</si>
  <si>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</si>
  <si>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</si>
  <si>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</si>
  <si>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</si>
  <si>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</si>
  <si>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</si>
  <si>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</si>
  <si>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</si>
  <si>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</si>
  <si>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</si>
  <si>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</si>
  <si>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</si>
  <si>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</si>
  <si>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</si>
  <si>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</si>
  <si>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</si>
  <si>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</si>
  <si>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</si>
  <si>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</si>
  <si>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</si>
  <si>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</si>
  <si>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</si>
  <si>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</si>
  <si>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</si>
  <si>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</si>
  <si>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</si>
  <si>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</si>
  <si>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</si>
  <si>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</si>
  <si>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</si>
  <si>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</si>
  <si>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</si>
  <si>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</si>
  <si>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</si>
  <si>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</si>
  <si>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</si>
  <si>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</si>
  <si>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_________________________________________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</si>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</sst>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center" indent="2"/>
    </xf>
    <xf numFmtId="4" fontId="4" fillId="3" borderId="11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top"/>
    </xf>
    <xf numFmtId="0" fontId="2" fillId="3" borderId="9" xfId="0" applyFont="1" applyFill="1" applyBorder="1"/>
    <xf numFmtId="0" fontId="7" fillId="3" borderId="10" xfId="0" applyFont="1" applyFill="1" applyBorder="1" applyAlignment="1">
      <alignment horizontal="left" vertical="center" indent="1"/>
    </xf>
    <xf numFmtId="4" fontId="7" fillId="3" borderId="11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 indent="2"/>
    </xf>
    <xf numFmtId="4" fontId="8" fillId="3" borderId="11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10" xfId="0" applyFont="1" applyFill="1" applyBorder="1" applyAlignment="1">
      <alignment horizontal="left" vertical="center" indent="1"/>
    </xf>
    <xf numFmtId="0" fontId="2" fillId="3" borderId="12" xfId="0" applyFont="1" applyFill="1" applyBorder="1"/>
    <xf numFmtId="0" fontId="8" fillId="3" borderId="1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vertical="center"/>
    </xf>
    <xf numFmtId="0" fontId="2" fillId="3" borderId="0" xfId="0" applyFont="1" applyFill="1"/>
    <xf numFmtId="0" fontId="10" fillId="3" borderId="0" xfId="1" applyFont="1" applyFill="1" applyAlignment="1" applyProtection="1">
      <alignment vertical="top"/>
    </xf>
    <xf numFmtId="0" fontId="8" fillId="3" borderId="0" xfId="0" applyFont="1" applyFill="1"/>
    <xf numFmtId="0" fontId="8" fillId="3" borderId="0" xfId="0" applyFont="1" applyFill="1" applyBorder="1"/>
    <xf numFmtId="0" fontId="8" fillId="3" borderId="14" xfId="0" applyFont="1" applyFill="1" applyBorder="1"/>
    <xf numFmtId="0" fontId="10" fillId="3" borderId="0" xfId="1" applyFont="1" applyFill="1" applyBorder="1" applyAlignment="1" applyProtection="1">
      <alignment horizontal="left" vertical="top" wrapText="1" indent="2"/>
      <protection locked="0"/>
    </xf>
    <xf numFmtId="0" fontId="10" fillId="3" borderId="15" xfId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topLeftCell="A151" zoomScaleNormal="100" workbookViewId="0">
      <selection activeCell="B157" sqref="B157"/>
    </sheetView>
  </sheetViews>
  <sheetFormatPr baseColWidth="10" defaultColWidth="12" defaultRowHeight="13.2"/>
  <cols>
    <col min="1" max="1" width="4.77734375" style="4" customWidth="1"/>
    <col min="2" max="2" width="76.44140625" style="4" customWidth="1"/>
    <col min="3" max="4" width="16.77734375" style="4" customWidth="1"/>
    <col min="5" max="5" width="18.44140625" style="4" bestFit="1" customWidth="1"/>
    <col min="6" max="8" width="16.77734375" style="4" customWidth="1"/>
    <col min="9" max="16384" width="12" style="4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0.399999999999999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922489128.82000005</v>
      </c>
      <c r="D4" s="15">
        <f t="shared" ref="D4:H4" si="0">D5+D13+D23+D33+D43+D53+D57+D66+D70</f>
        <v>120730669.54000001</v>
      </c>
      <c r="E4" s="15">
        <f t="shared" si="0"/>
        <v>1043219798.3599999</v>
      </c>
      <c r="F4" s="15">
        <f t="shared" si="0"/>
        <v>175070018.66000003</v>
      </c>
      <c r="G4" s="15">
        <f t="shared" si="0"/>
        <v>174931911.91000003</v>
      </c>
      <c r="H4" s="15">
        <f t="shared" si="0"/>
        <v>868149779.70000005</v>
      </c>
    </row>
    <row r="5" spans="1:8">
      <c r="A5" s="16" t="s">
        <v>10</v>
      </c>
      <c r="B5" s="17"/>
      <c r="C5" s="18">
        <f>SUM(C6:C12)</f>
        <v>719885495.48000014</v>
      </c>
      <c r="D5" s="18">
        <f t="shared" ref="D5:H5" si="1">SUM(D6:D12)</f>
        <v>35127684.950000003</v>
      </c>
      <c r="E5" s="18">
        <f t="shared" si="1"/>
        <v>755013180.42999995</v>
      </c>
      <c r="F5" s="18">
        <f t="shared" si="1"/>
        <v>158986895.64000002</v>
      </c>
      <c r="G5" s="18">
        <f t="shared" si="1"/>
        <v>158986895.64000002</v>
      </c>
      <c r="H5" s="18">
        <f t="shared" si="1"/>
        <v>596026284.78999996</v>
      </c>
    </row>
    <row r="6" spans="1:8">
      <c r="A6" s="19" t="s">
        <v>11</v>
      </c>
      <c r="B6" s="20" t="s">
        <v>12</v>
      </c>
      <c r="C6" s="21">
        <v>468771753.60000002</v>
      </c>
      <c r="D6" s="21">
        <v>23438587.32</v>
      </c>
      <c r="E6" s="21">
        <f>C6+D6</f>
        <v>492210340.92000002</v>
      </c>
      <c r="F6" s="21">
        <v>117736143.81999999</v>
      </c>
      <c r="G6" s="21">
        <v>117736143.81999999</v>
      </c>
      <c r="H6" s="21">
        <f>E6-F6</f>
        <v>374474197.10000002</v>
      </c>
    </row>
    <row r="7" spans="1:8">
      <c r="A7" s="19" t="s">
        <v>13</v>
      </c>
      <c r="B7" s="20" t="s">
        <v>14</v>
      </c>
      <c r="C7" s="21">
        <v>250000</v>
      </c>
      <c r="D7" s="21">
        <v>931017.7</v>
      </c>
      <c r="E7" s="21">
        <f t="shared" ref="E7:E12" si="2">C7+D7</f>
        <v>1181017.7</v>
      </c>
      <c r="F7" s="21">
        <v>351901.58</v>
      </c>
      <c r="G7" s="21">
        <v>351901.58</v>
      </c>
      <c r="H7" s="21">
        <f t="shared" ref="H7:H70" si="3">E7-F7</f>
        <v>829116.11999999988</v>
      </c>
    </row>
    <row r="8" spans="1:8">
      <c r="A8" s="19" t="s">
        <v>15</v>
      </c>
      <c r="B8" s="20" t="s">
        <v>16</v>
      </c>
      <c r="C8" s="21">
        <v>60585876.380000003</v>
      </c>
      <c r="D8" s="21">
        <v>3695590.16</v>
      </c>
      <c r="E8" s="21">
        <f t="shared" si="2"/>
        <v>64281466.540000007</v>
      </c>
      <c r="F8" s="21">
        <v>441448</v>
      </c>
      <c r="G8" s="21">
        <v>441448</v>
      </c>
      <c r="H8" s="21">
        <f t="shared" si="3"/>
        <v>63840018.540000007</v>
      </c>
    </row>
    <row r="9" spans="1:8">
      <c r="A9" s="19" t="s">
        <v>17</v>
      </c>
      <c r="B9" s="20" t="s">
        <v>18</v>
      </c>
      <c r="C9" s="21">
        <v>111185499.95999999</v>
      </c>
      <c r="D9" s="21">
        <v>5148137.32</v>
      </c>
      <c r="E9" s="21">
        <f t="shared" si="2"/>
        <v>116333637.28</v>
      </c>
      <c r="F9" s="21">
        <v>24757551.940000001</v>
      </c>
      <c r="G9" s="21">
        <v>24757551.940000001</v>
      </c>
      <c r="H9" s="21">
        <f t="shared" si="3"/>
        <v>91576085.340000004</v>
      </c>
    </row>
    <row r="10" spans="1:8">
      <c r="A10" s="19" t="s">
        <v>19</v>
      </c>
      <c r="B10" s="20" t="s">
        <v>20</v>
      </c>
      <c r="C10" s="21">
        <v>78081469.180000007</v>
      </c>
      <c r="D10" s="21">
        <v>1914352.45</v>
      </c>
      <c r="E10" s="21">
        <f t="shared" si="2"/>
        <v>79995821.63000001</v>
      </c>
      <c r="F10" s="21">
        <v>15638451.220000001</v>
      </c>
      <c r="G10" s="21">
        <v>15638451.220000001</v>
      </c>
      <c r="H10" s="21">
        <f t="shared" si="3"/>
        <v>64357370.410000011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1010896.36</v>
      </c>
      <c r="D12" s="21">
        <v>0</v>
      </c>
      <c r="E12" s="21">
        <f t="shared" si="2"/>
        <v>1010896.36</v>
      </c>
      <c r="F12" s="21">
        <v>61399.08</v>
      </c>
      <c r="G12" s="21">
        <v>61399.08</v>
      </c>
      <c r="H12" s="21">
        <f t="shared" si="3"/>
        <v>949497.28</v>
      </c>
    </row>
    <row r="13" spans="1:8">
      <c r="A13" s="16" t="s">
        <v>25</v>
      </c>
      <c r="B13" s="17"/>
      <c r="C13" s="18">
        <f>SUM(C14:C22)</f>
        <v>51911302.159999996</v>
      </c>
      <c r="D13" s="18">
        <f t="shared" ref="D13:G13" si="4">SUM(D14:D22)</f>
        <v>4169225.81</v>
      </c>
      <c r="E13" s="18">
        <f t="shared" si="4"/>
        <v>56080527.969999991</v>
      </c>
      <c r="F13" s="18">
        <f t="shared" si="4"/>
        <v>1175859.0500000003</v>
      </c>
      <c r="G13" s="18">
        <f t="shared" si="4"/>
        <v>1173606.0400000003</v>
      </c>
      <c r="H13" s="18">
        <f t="shared" si="3"/>
        <v>54904668.919999994</v>
      </c>
    </row>
    <row r="14" spans="1:8">
      <c r="A14" s="19" t="s">
        <v>26</v>
      </c>
      <c r="B14" s="20" t="s">
        <v>27</v>
      </c>
      <c r="C14" s="21">
        <v>39546521.719999999</v>
      </c>
      <c r="D14" s="21">
        <v>-30000</v>
      </c>
      <c r="E14" s="21">
        <f t="shared" ref="E14:E22" si="5">C14+D14</f>
        <v>39516521.719999999</v>
      </c>
      <c r="F14" s="21">
        <v>8460.31</v>
      </c>
      <c r="G14" s="21">
        <v>8460.31</v>
      </c>
      <c r="H14" s="21">
        <f t="shared" si="3"/>
        <v>39508061.409999996</v>
      </c>
    </row>
    <row r="15" spans="1:8">
      <c r="A15" s="19" t="s">
        <v>28</v>
      </c>
      <c r="B15" s="20" t="s">
        <v>29</v>
      </c>
      <c r="C15" s="21">
        <v>3857835.71</v>
      </c>
      <c r="D15" s="21">
        <v>3544781.37</v>
      </c>
      <c r="E15" s="21">
        <f t="shared" si="5"/>
        <v>7402617.0800000001</v>
      </c>
      <c r="F15" s="21">
        <v>674344.14</v>
      </c>
      <c r="G15" s="21">
        <v>673084.14</v>
      </c>
      <c r="H15" s="21">
        <f t="shared" si="3"/>
        <v>6728272.9400000004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460478</v>
      </c>
      <c r="D17" s="21">
        <v>0</v>
      </c>
      <c r="E17" s="21">
        <f t="shared" si="5"/>
        <v>460478</v>
      </c>
      <c r="F17" s="21">
        <v>17144.79</v>
      </c>
      <c r="G17" s="21">
        <v>16602.78</v>
      </c>
      <c r="H17" s="21">
        <f t="shared" si="3"/>
        <v>443333.21</v>
      </c>
    </row>
    <row r="18" spans="1:8">
      <c r="A18" s="19" t="s">
        <v>34</v>
      </c>
      <c r="B18" s="20" t="s">
        <v>35</v>
      </c>
      <c r="C18" s="21">
        <v>761154</v>
      </c>
      <c r="D18" s="21">
        <v>0</v>
      </c>
      <c r="E18" s="21">
        <f t="shared" si="5"/>
        <v>761154</v>
      </c>
      <c r="F18" s="21">
        <v>983.02</v>
      </c>
      <c r="G18" s="21">
        <v>583.02</v>
      </c>
      <c r="H18" s="21">
        <f t="shared" si="3"/>
        <v>760170.98</v>
      </c>
    </row>
    <row r="19" spans="1:8">
      <c r="A19" s="19" t="s">
        <v>36</v>
      </c>
      <c r="B19" s="20" t="s">
        <v>37</v>
      </c>
      <c r="C19" s="21">
        <v>3407940.75</v>
      </c>
      <c r="D19" s="21">
        <v>0</v>
      </c>
      <c r="E19" s="21">
        <f t="shared" si="5"/>
        <v>3407940.75</v>
      </c>
      <c r="F19" s="21">
        <v>456154.21</v>
      </c>
      <c r="G19" s="21">
        <v>456154.21</v>
      </c>
      <c r="H19" s="21">
        <f t="shared" si="3"/>
        <v>2951786.54</v>
      </c>
    </row>
    <row r="20" spans="1:8">
      <c r="A20" s="19" t="s">
        <v>38</v>
      </c>
      <c r="B20" s="20" t="s">
        <v>39</v>
      </c>
      <c r="C20" s="21">
        <v>1849844</v>
      </c>
      <c r="D20" s="21">
        <v>154444.44</v>
      </c>
      <c r="E20" s="21">
        <f t="shared" si="5"/>
        <v>2004288.44</v>
      </c>
      <c r="F20" s="21">
        <v>0</v>
      </c>
      <c r="G20" s="21">
        <v>0</v>
      </c>
      <c r="H20" s="21">
        <f t="shared" si="3"/>
        <v>2004288.44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2027527.98</v>
      </c>
      <c r="D22" s="21">
        <v>500000</v>
      </c>
      <c r="E22" s="21">
        <f t="shared" si="5"/>
        <v>2527527.98</v>
      </c>
      <c r="F22" s="21">
        <v>18772.580000000002</v>
      </c>
      <c r="G22" s="21">
        <v>18721.580000000002</v>
      </c>
      <c r="H22" s="21">
        <f t="shared" si="3"/>
        <v>2508755.4</v>
      </c>
    </row>
    <row r="23" spans="1:8">
      <c r="A23" s="16" t="s">
        <v>44</v>
      </c>
      <c r="B23" s="17"/>
      <c r="C23" s="18">
        <f>SUM(C24:C32)</f>
        <v>96252491.889999986</v>
      </c>
      <c r="D23" s="18">
        <f t="shared" ref="D23:G23" si="6">SUM(D24:D32)</f>
        <v>11889291.25</v>
      </c>
      <c r="E23" s="18">
        <f t="shared" si="6"/>
        <v>108141783.13999999</v>
      </c>
      <c r="F23" s="18">
        <f t="shared" si="6"/>
        <v>9494468.5700000003</v>
      </c>
      <c r="G23" s="18">
        <f t="shared" si="6"/>
        <v>9358614.8300000001</v>
      </c>
      <c r="H23" s="18">
        <f t="shared" si="3"/>
        <v>98647314.569999993</v>
      </c>
    </row>
    <row r="24" spans="1:8">
      <c r="A24" s="19" t="s">
        <v>45</v>
      </c>
      <c r="B24" s="20" t="s">
        <v>46</v>
      </c>
      <c r="C24" s="21">
        <v>7649878.5599999996</v>
      </c>
      <c r="D24" s="21">
        <v>59447.16</v>
      </c>
      <c r="E24" s="21">
        <f t="shared" ref="E24:E32" si="7">C24+D24</f>
        <v>7709325.7199999997</v>
      </c>
      <c r="F24" s="21">
        <v>1148270.82</v>
      </c>
      <c r="G24" s="21">
        <v>1100389.02</v>
      </c>
      <c r="H24" s="21">
        <f t="shared" si="3"/>
        <v>6561054.8999999994</v>
      </c>
    </row>
    <row r="25" spans="1:8">
      <c r="A25" s="19" t="s">
        <v>47</v>
      </c>
      <c r="B25" s="20" t="s">
        <v>48</v>
      </c>
      <c r="C25" s="21">
        <v>12528868.699999999</v>
      </c>
      <c r="D25" s="21">
        <v>-244461.04</v>
      </c>
      <c r="E25" s="21">
        <f t="shared" si="7"/>
        <v>12284407.66</v>
      </c>
      <c r="F25" s="21">
        <v>3632653</v>
      </c>
      <c r="G25" s="21">
        <v>3627653</v>
      </c>
      <c r="H25" s="21">
        <f t="shared" si="3"/>
        <v>8651754.6600000001</v>
      </c>
    </row>
    <row r="26" spans="1:8">
      <c r="A26" s="19" t="s">
        <v>49</v>
      </c>
      <c r="B26" s="20" t="s">
        <v>50</v>
      </c>
      <c r="C26" s="21">
        <v>25851562.25</v>
      </c>
      <c r="D26" s="21">
        <v>2961096</v>
      </c>
      <c r="E26" s="21">
        <f t="shared" si="7"/>
        <v>28812658.25</v>
      </c>
      <c r="F26" s="21">
        <v>176437.66</v>
      </c>
      <c r="G26" s="21">
        <v>176437.66</v>
      </c>
      <c r="H26" s="21">
        <f t="shared" si="3"/>
        <v>28636220.59</v>
      </c>
    </row>
    <row r="27" spans="1:8">
      <c r="A27" s="19" t="s">
        <v>51</v>
      </c>
      <c r="B27" s="20" t="s">
        <v>52</v>
      </c>
      <c r="C27" s="21">
        <v>4560559.5199999996</v>
      </c>
      <c r="D27" s="21">
        <v>-1000</v>
      </c>
      <c r="E27" s="21">
        <f t="shared" si="7"/>
        <v>4559559.5199999996</v>
      </c>
      <c r="F27" s="21">
        <v>956429.07</v>
      </c>
      <c r="G27" s="21">
        <v>956429.07</v>
      </c>
      <c r="H27" s="21">
        <f t="shared" si="3"/>
        <v>3603130.4499999997</v>
      </c>
    </row>
    <row r="28" spans="1:8">
      <c r="A28" s="19" t="s">
        <v>53</v>
      </c>
      <c r="B28" s="20" t="s">
        <v>54</v>
      </c>
      <c r="C28" s="21">
        <v>13286789.800000001</v>
      </c>
      <c r="D28" s="21">
        <v>11034721.359999999</v>
      </c>
      <c r="E28" s="21">
        <f t="shared" si="7"/>
        <v>24321511.16</v>
      </c>
      <c r="F28" s="21">
        <v>695407.35</v>
      </c>
      <c r="G28" s="21">
        <v>661965.52</v>
      </c>
      <c r="H28" s="21">
        <f t="shared" si="3"/>
        <v>23626103.809999999</v>
      </c>
    </row>
    <row r="29" spans="1:8">
      <c r="A29" s="19" t="s">
        <v>55</v>
      </c>
      <c r="B29" s="20" t="s">
        <v>56</v>
      </c>
      <c r="C29" s="21">
        <v>3582423</v>
      </c>
      <c r="D29" s="21">
        <v>129400</v>
      </c>
      <c r="E29" s="21">
        <f t="shared" si="7"/>
        <v>3711823</v>
      </c>
      <c r="F29" s="21">
        <v>124310.91</v>
      </c>
      <c r="G29" s="21">
        <v>114726.99</v>
      </c>
      <c r="H29" s="21">
        <f t="shared" si="3"/>
        <v>3587512.09</v>
      </c>
    </row>
    <row r="30" spans="1:8">
      <c r="A30" s="19" t="s">
        <v>57</v>
      </c>
      <c r="B30" s="20" t="s">
        <v>58</v>
      </c>
      <c r="C30" s="21">
        <v>2473201.5</v>
      </c>
      <c r="D30" s="21">
        <v>-159144</v>
      </c>
      <c r="E30" s="21">
        <f t="shared" si="7"/>
        <v>2314057.5</v>
      </c>
      <c r="F30" s="21">
        <v>50005.74</v>
      </c>
      <c r="G30" s="21">
        <v>48633.75</v>
      </c>
      <c r="H30" s="21">
        <f t="shared" si="3"/>
        <v>2264051.7599999998</v>
      </c>
    </row>
    <row r="31" spans="1:8">
      <c r="A31" s="19" t="s">
        <v>59</v>
      </c>
      <c r="B31" s="20" t="s">
        <v>60</v>
      </c>
      <c r="C31" s="21">
        <v>5721622.3499999996</v>
      </c>
      <c r="D31" s="21">
        <v>-3273225.81</v>
      </c>
      <c r="E31" s="21">
        <f t="shared" si="7"/>
        <v>2448396.5399999996</v>
      </c>
      <c r="F31" s="21">
        <v>40288.57</v>
      </c>
      <c r="G31" s="21">
        <v>40288.57</v>
      </c>
      <c r="H31" s="21">
        <f t="shared" si="3"/>
        <v>2408107.9699999997</v>
      </c>
    </row>
    <row r="32" spans="1:8">
      <c r="A32" s="19" t="s">
        <v>61</v>
      </c>
      <c r="B32" s="20" t="s">
        <v>62</v>
      </c>
      <c r="C32" s="21">
        <v>20597586.210000001</v>
      </c>
      <c r="D32" s="21">
        <v>1382457.58</v>
      </c>
      <c r="E32" s="21">
        <f t="shared" si="7"/>
        <v>21980043.789999999</v>
      </c>
      <c r="F32" s="21">
        <v>2670665.4500000002</v>
      </c>
      <c r="G32" s="21">
        <v>2632091.25</v>
      </c>
      <c r="H32" s="21">
        <f t="shared" si="3"/>
        <v>19309378.34</v>
      </c>
    </row>
    <row r="33" spans="1:8">
      <c r="A33" s="16" t="s">
        <v>63</v>
      </c>
      <c r="B33" s="17"/>
      <c r="C33" s="18">
        <f>SUM(C34:C42)</f>
        <v>1492000</v>
      </c>
      <c r="D33" s="18">
        <f t="shared" ref="D33:G33" si="8">SUM(D34:D42)</f>
        <v>2726876</v>
      </c>
      <c r="E33" s="18">
        <f t="shared" si="8"/>
        <v>4218876</v>
      </c>
      <c r="F33" s="18">
        <f t="shared" si="8"/>
        <v>17095.5</v>
      </c>
      <c r="G33" s="18">
        <f t="shared" si="8"/>
        <v>17095.5</v>
      </c>
      <c r="H33" s="18">
        <f t="shared" si="3"/>
        <v>4201780.5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1492000</v>
      </c>
      <c r="D37" s="21">
        <v>2726876</v>
      </c>
      <c r="E37" s="21">
        <f t="shared" si="9"/>
        <v>4218876</v>
      </c>
      <c r="F37" s="21">
        <v>17095.5</v>
      </c>
      <c r="G37" s="21">
        <v>17095.5</v>
      </c>
      <c r="H37" s="21">
        <f t="shared" si="3"/>
        <v>4201780.5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6734483.6600000001</v>
      </c>
      <c r="D43" s="18">
        <f t="shared" ref="D43:G43" si="10">SUM(D44:D52)</f>
        <v>34691556.719999999</v>
      </c>
      <c r="E43" s="18">
        <f t="shared" si="10"/>
        <v>41426040.379999995</v>
      </c>
      <c r="F43" s="18">
        <f t="shared" si="10"/>
        <v>5395699.9000000004</v>
      </c>
      <c r="G43" s="18">
        <f t="shared" si="10"/>
        <v>5395699.9000000004</v>
      </c>
      <c r="H43" s="18">
        <f t="shared" si="3"/>
        <v>36030340.479999997</v>
      </c>
    </row>
    <row r="44" spans="1:8">
      <c r="A44" s="19" t="s">
        <v>81</v>
      </c>
      <c r="B44" s="20" t="s">
        <v>82</v>
      </c>
      <c r="C44" s="21">
        <v>4530483.66</v>
      </c>
      <c r="D44" s="21">
        <v>19729773.68</v>
      </c>
      <c r="E44" s="21">
        <f t="shared" ref="E44:E52" si="11">C44+D44</f>
        <v>24260257.34</v>
      </c>
      <c r="F44" s="21">
        <v>1879851</v>
      </c>
      <c r="G44" s="21">
        <v>1879851</v>
      </c>
      <c r="H44" s="21">
        <f t="shared" si="3"/>
        <v>22380406.34</v>
      </c>
    </row>
    <row r="45" spans="1:8">
      <c r="A45" s="19" t="s">
        <v>83</v>
      </c>
      <c r="B45" s="20" t="s">
        <v>84</v>
      </c>
      <c r="C45" s="21">
        <v>462000</v>
      </c>
      <c r="D45" s="21">
        <v>2834954.72</v>
      </c>
      <c r="E45" s="21">
        <f t="shared" si="11"/>
        <v>3296954.72</v>
      </c>
      <c r="F45" s="21">
        <v>0</v>
      </c>
      <c r="G45" s="21">
        <v>0</v>
      </c>
      <c r="H45" s="21">
        <f t="shared" si="3"/>
        <v>3296954.72</v>
      </c>
    </row>
    <row r="46" spans="1:8">
      <c r="A46" s="19" t="s">
        <v>85</v>
      </c>
      <c r="B46" s="20" t="s">
        <v>86</v>
      </c>
      <c r="C46" s="21">
        <v>675000</v>
      </c>
      <c r="D46" s="21">
        <v>3445862.32</v>
      </c>
      <c r="E46" s="21">
        <f t="shared" si="11"/>
        <v>4120862.32</v>
      </c>
      <c r="F46" s="21">
        <v>162021.84</v>
      </c>
      <c r="G46" s="21">
        <v>162021.84</v>
      </c>
      <c r="H46" s="21">
        <f t="shared" si="3"/>
        <v>3958840.48</v>
      </c>
    </row>
    <row r="47" spans="1:8">
      <c r="A47" s="19" t="s">
        <v>87</v>
      </c>
      <c r="B47" s="20" t="s">
        <v>88</v>
      </c>
      <c r="C47" s="21">
        <v>310000</v>
      </c>
      <c r="D47" s="21">
        <v>1130000</v>
      </c>
      <c r="E47" s="21">
        <f t="shared" si="11"/>
        <v>1440000</v>
      </c>
      <c r="F47" s="21">
        <v>0</v>
      </c>
      <c r="G47" s="21">
        <v>0</v>
      </c>
      <c r="H47" s="21">
        <f t="shared" si="3"/>
        <v>1440000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757000</v>
      </c>
      <c r="D49" s="21">
        <v>7550966</v>
      </c>
      <c r="E49" s="21">
        <f t="shared" si="11"/>
        <v>8307966</v>
      </c>
      <c r="F49" s="21">
        <v>3353827.06</v>
      </c>
      <c r="G49" s="21">
        <v>3353827.06</v>
      </c>
      <c r="H49" s="21">
        <f t="shared" si="3"/>
        <v>4954138.9399999995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9221667.2599999998</v>
      </c>
      <c r="E53" s="18">
        <f t="shared" si="12"/>
        <v>9221667.2599999998</v>
      </c>
      <c r="F53" s="18">
        <f t="shared" si="12"/>
        <v>0</v>
      </c>
      <c r="G53" s="18">
        <f t="shared" si="12"/>
        <v>0</v>
      </c>
      <c r="H53" s="18">
        <f t="shared" si="3"/>
        <v>9221667.2599999998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9221667.2599999998</v>
      </c>
      <c r="E55" s="21">
        <f t="shared" si="13"/>
        <v>9221667.2599999998</v>
      </c>
      <c r="F55" s="21">
        <v>0</v>
      </c>
      <c r="G55" s="21">
        <v>0</v>
      </c>
      <c r="H55" s="21">
        <f t="shared" si="3"/>
        <v>9221667.2599999998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46213355.630000003</v>
      </c>
      <c r="D57" s="18">
        <f t="shared" ref="D57:G57" si="14">SUM(D58:D65)</f>
        <v>22904367.550000001</v>
      </c>
      <c r="E57" s="18">
        <f t="shared" si="14"/>
        <v>69117723.180000007</v>
      </c>
      <c r="F57" s="18">
        <f t="shared" si="14"/>
        <v>0</v>
      </c>
      <c r="G57" s="18">
        <f t="shared" si="14"/>
        <v>0</v>
      </c>
      <c r="H57" s="18">
        <f t="shared" si="3"/>
        <v>69117723.180000007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46213355.630000003</v>
      </c>
      <c r="D65" s="21">
        <v>22904367.550000001</v>
      </c>
      <c r="E65" s="21">
        <f t="shared" si="15"/>
        <v>69117723.180000007</v>
      </c>
      <c r="F65" s="21">
        <v>0</v>
      </c>
      <c r="G65" s="21">
        <v>0</v>
      </c>
      <c r="H65" s="21">
        <f t="shared" si="3"/>
        <v>69117723.180000007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21070503.939999998</v>
      </c>
      <c r="E79" s="25">
        <f t="shared" si="21"/>
        <v>21070503.939999998</v>
      </c>
      <c r="F79" s="25">
        <f t="shared" si="21"/>
        <v>11487549.4</v>
      </c>
      <c r="G79" s="25">
        <f t="shared" si="21"/>
        <v>11487549.4</v>
      </c>
      <c r="H79" s="25">
        <f t="shared" si="21"/>
        <v>9582954.5399999991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2276376.87</v>
      </c>
      <c r="E80" s="25">
        <f t="shared" si="22"/>
        <v>2276376.87</v>
      </c>
      <c r="F80" s="25">
        <f t="shared" si="22"/>
        <v>1867580.4700000002</v>
      </c>
      <c r="G80" s="25">
        <f t="shared" si="22"/>
        <v>1867580.4700000002</v>
      </c>
      <c r="H80" s="25">
        <f t="shared" si="22"/>
        <v>408796.4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>
        <v>0</v>
      </c>
      <c r="D82" s="31">
        <v>1087854.1100000001</v>
      </c>
      <c r="E82" s="21">
        <f t="shared" si="23"/>
        <v>1087854.1100000001</v>
      </c>
      <c r="F82" s="31">
        <v>1087854.1100000001</v>
      </c>
      <c r="G82" s="31">
        <v>1087854.1100000001</v>
      </c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779726.36</v>
      </c>
      <c r="E83" s="21">
        <f t="shared" si="23"/>
        <v>779726.36</v>
      </c>
      <c r="F83" s="31">
        <v>779726.36</v>
      </c>
      <c r="G83" s="31">
        <v>779726.36</v>
      </c>
      <c r="H83" s="31">
        <f t="shared" si="24"/>
        <v>0</v>
      </c>
    </row>
    <row r="84" spans="1:8">
      <c r="A84" s="19" t="s">
        <v>148</v>
      </c>
      <c r="B84" s="30" t="s">
        <v>18</v>
      </c>
      <c r="C84" s="31">
        <v>0</v>
      </c>
      <c r="D84" s="31">
        <v>408796.4</v>
      </c>
      <c r="E84" s="21">
        <f t="shared" si="23"/>
        <v>408796.4</v>
      </c>
      <c r="F84" s="31">
        <v>0</v>
      </c>
      <c r="G84" s="31">
        <v>0</v>
      </c>
      <c r="H84" s="31">
        <f t="shared" si="24"/>
        <v>408796.4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1973466.2000000002</v>
      </c>
      <c r="E98" s="25">
        <f t="shared" si="27"/>
        <v>1973466.2000000002</v>
      </c>
      <c r="F98" s="25">
        <f t="shared" si="27"/>
        <v>1312209.2699999998</v>
      </c>
      <c r="G98" s="25">
        <f t="shared" si="27"/>
        <v>1312209.2699999998</v>
      </c>
      <c r="H98" s="25">
        <f t="shared" si="24"/>
        <v>661256.9300000004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1899190.37</v>
      </c>
      <c r="E103" s="21">
        <f t="shared" si="28"/>
        <v>1899190.37</v>
      </c>
      <c r="F103" s="31">
        <v>1261328.3899999999</v>
      </c>
      <c r="G103" s="31">
        <v>1261328.3899999999</v>
      </c>
      <c r="H103" s="31">
        <f t="shared" si="24"/>
        <v>637861.98000000021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>
        <v>0</v>
      </c>
      <c r="D107" s="31">
        <v>74275.83</v>
      </c>
      <c r="E107" s="21">
        <f t="shared" si="28"/>
        <v>74275.83</v>
      </c>
      <c r="F107" s="31">
        <v>50880.88</v>
      </c>
      <c r="G107" s="31">
        <v>50880.88</v>
      </c>
      <c r="H107" s="31">
        <f t="shared" si="24"/>
        <v>23394.950000000004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2590481.77</v>
      </c>
      <c r="E118" s="25">
        <f t="shared" si="31"/>
        <v>2590481.77</v>
      </c>
      <c r="F118" s="25">
        <f t="shared" si="31"/>
        <v>53167.42</v>
      </c>
      <c r="G118" s="25">
        <f t="shared" si="31"/>
        <v>53167.42</v>
      </c>
      <c r="H118" s="25">
        <f t="shared" si="24"/>
        <v>2537314.35</v>
      </c>
    </row>
    <row r="119" spans="1:8">
      <c r="A119" s="19" t="s">
        <v>177</v>
      </c>
      <c r="B119" s="30" t="s">
        <v>82</v>
      </c>
      <c r="C119" s="31">
        <v>0</v>
      </c>
      <c r="D119" s="31">
        <v>2319139.23</v>
      </c>
      <c r="E119" s="21">
        <f t="shared" ref="E119:E127" si="32">C119+D119</f>
        <v>2319139.23</v>
      </c>
      <c r="F119" s="31">
        <v>0</v>
      </c>
      <c r="G119" s="31">
        <v>0</v>
      </c>
      <c r="H119" s="31">
        <f t="shared" si="24"/>
        <v>2319139.23</v>
      </c>
    </row>
    <row r="120" spans="1:8">
      <c r="A120" s="19" t="s">
        <v>178</v>
      </c>
      <c r="B120" s="30" t="s">
        <v>84</v>
      </c>
      <c r="C120" s="31">
        <v>0</v>
      </c>
      <c r="D120" s="31">
        <v>148665.60000000001</v>
      </c>
      <c r="E120" s="21">
        <f t="shared" si="32"/>
        <v>148665.60000000001</v>
      </c>
      <c r="F120" s="31">
        <v>0</v>
      </c>
      <c r="G120" s="31">
        <v>0</v>
      </c>
      <c r="H120" s="31">
        <f t="shared" si="24"/>
        <v>148665.60000000001</v>
      </c>
    </row>
    <row r="121" spans="1:8">
      <c r="A121" s="19" t="s">
        <v>179</v>
      </c>
      <c r="B121" s="30" t="s">
        <v>86</v>
      </c>
      <c r="C121" s="31">
        <v>0</v>
      </c>
      <c r="D121" s="31">
        <v>23649.5</v>
      </c>
      <c r="E121" s="21">
        <f t="shared" si="32"/>
        <v>23649.5</v>
      </c>
      <c r="F121" s="31">
        <v>0</v>
      </c>
      <c r="G121" s="31">
        <v>0</v>
      </c>
      <c r="H121" s="31">
        <f t="shared" si="24"/>
        <v>23649.5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99027.44</v>
      </c>
      <c r="E124" s="21">
        <f t="shared" si="32"/>
        <v>99027.44</v>
      </c>
      <c r="F124" s="31">
        <v>53167.42</v>
      </c>
      <c r="G124" s="31">
        <v>53167.42</v>
      </c>
      <c r="H124" s="31">
        <f t="shared" si="24"/>
        <v>45860.020000000004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14230179.1</v>
      </c>
      <c r="E128" s="25">
        <f t="shared" si="33"/>
        <v>14230179.1</v>
      </c>
      <c r="F128" s="25">
        <f t="shared" si="33"/>
        <v>8254592.2400000002</v>
      </c>
      <c r="G128" s="25">
        <f t="shared" si="33"/>
        <v>8254592.2400000002</v>
      </c>
      <c r="H128" s="25">
        <f t="shared" si="24"/>
        <v>5975586.8599999994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14230179.1</v>
      </c>
      <c r="E130" s="21">
        <f t="shared" si="34"/>
        <v>14230179.1</v>
      </c>
      <c r="F130" s="31">
        <v>8254592.2400000002</v>
      </c>
      <c r="G130" s="31">
        <v>8254592.2400000002</v>
      </c>
      <c r="H130" s="31">
        <f t="shared" si="24"/>
        <v>5975586.8599999994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922489128.82000005</v>
      </c>
      <c r="D154" s="25">
        <f t="shared" ref="D154:H154" si="42">D4+D79</f>
        <v>141801173.48000002</v>
      </c>
      <c r="E154" s="25">
        <f t="shared" si="42"/>
        <v>1064290302.3</v>
      </c>
      <c r="F154" s="25">
        <f t="shared" si="42"/>
        <v>186557568.06000003</v>
      </c>
      <c r="G154" s="25">
        <f t="shared" si="42"/>
        <v>186419461.31000003</v>
      </c>
      <c r="H154" s="25">
        <f t="shared" si="42"/>
        <v>877732734.24000001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38"/>
      <c r="B156" s="38"/>
      <c r="C156" s="38"/>
      <c r="D156" s="38"/>
      <c r="E156" s="38"/>
      <c r="F156" s="38"/>
      <c r="G156" s="38"/>
      <c r="H156" s="38"/>
    </row>
    <row r="157" spans="1:8">
      <c r="A157" s="38"/>
      <c r="B157" s="39" t="s">
        <v>207</v>
      </c>
      <c r="C157" s="40"/>
      <c r="D157" s="40"/>
      <c r="E157" s="40"/>
      <c r="F157" s="38"/>
      <c r="G157" s="38"/>
      <c r="H157" s="38"/>
    </row>
    <row r="158" spans="1:8">
      <c r="A158" s="38"/>
      <c r="B158" s="40"/>
      <c r="C158" s="40"/>
      <c r="D158" s="40"/>
      <c r="E158" s="40"/>
      <c r="F158" s="38"/>
      <c r="G158" s="38"/>
      <c r="H158" s="38"/>
    </row>
    <row r="159" spans="1:8">
      <c r="A159" s="38"/>
      <c r="B159" s="40"/>
      <c r="C159" s="40"/>
      <c r="D159" s="40"/>
      <c r="E159" s="40"/>
      <c r="F159" s="38"/>
      <c r="G159" s="38"/>
      <c r="H159" s="38"/>
    </row>
    <row r="160" spans="1:8">
      <c r="A160" s="38"/>
      <c r="B160" s="40"/>
      <c r="C160" s="40"/>
      <c r="D160" s="40"/>
      <c r="E160" s="40"/>
      <c r="F160" s="38"/>
      <c r="G160" s="38"/>
      <c r="H160" s="38"/>
    </row>
    <row r="161" spans="1:8">
      <c r="A161" s="38"/>
      <c r="B161" s="40"/>
      <c r="C161" s="40"/>
      <c r="D161" s="40"/>
      <c r="E161" s="40"/>
      <c r="F161" s="38"/>
      <c r="G161" s="38"/>
      <c r="H161" s="38"/>
    </row>
    <row r="162" spans="1:8">
      <c r="A162" s="38"/>
      <c r="B162" s="40"/>
      <c r="C162" s="40"/>
      <c r="D162" s="40"/>
      <c r="E162" s="41"/>
      <c r="F162" s="38"/>
      <c r="G162" s="38"/>
      <c r="H162" s="38"/>
    </row>
    <row r="163" spans="1:8">
      <c r="A163" s="38"/>
      <c r="B163" s="41" t="s">
        <v>208</v>
      </c>
      <c r="C163" s="42"/>
      <c r="D163" s="42"/>
      <c r="E163" s="42"/>
      <c r="F163" s="38"/>
      <c r="G163" s="38"/>
      <c r="H163" s="38"/>
    </row>
    <row r="164" spans="1:8" ht="20.399999999999999">
      <c r="A164" s="38"/>
      <c r="B164" s="43" t="s">
        <v>209</v>
      </c>
      <c r="C164" s="44" t="s">
        <v>210</v>
      </c>
      <c r="D164" s="44"/>
      <c r="E164" s="44"/>
      <c r="F164" s="38"/>
      <c r="G164" s="38"/>
      <c r="H164" s="38"/>
    </row>
    <row r="165" spans="1:8">
      <c r="A165" s="38"/>
      <c r="B165" s="40"/>
      <c r="C165" s="40"/>
      <c r="D165" s="40"/>
      <c r="E165" s="40"/>
      <c r="F165" s="38"/>
      <c r="G165" s="38"/>
      <c r="H165" s="38"/>
    </row>
    <row r="166" spans="1:8">
      <c r="A166" s="38"/>
      <c r="B166" s="38"/>
      <c r="C166" s="38"/>
      <c r="D166" s="38"/>
      <c r="E166" s="38"/>
      <c r="F166" s="38"/>
      <c r="G166" s="38"/>
      <c r="H166" s="38"/>
    </row>
  </sheetData>
  <mergeCells count="26">
    <mergeCell ref="A154:B154"/>
    <mergeCell ref="C164:E16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29" orientation="portrait" horizontalDpi="300" verticalDpi="300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ACEVES GARCIA</dc:creator>
  <cp:lastModifiedBy>RAFAEL ACEVES GARCIA</cp:lastModifiedBy>
  <dcterms:created xsi:type="dcterms:W3CDTF">2018-04-30T21:14:37Z</dcterms:created>
  <dcterms:modified xsi:type="dcterms:W3CDTF">2018-04-30T21:15:22Z</dcterms:modified>
</cp:coreProperties>
</file>