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60" i="1" l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<sst xmlns="http://schemas.openxmlformats.org/spreadsheetml/2006/main" count="75" uniqueCount="75">
  <si>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</si>
  <si>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</si>
  <si>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</si>
  <si>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</si>
  <si>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</si>
  <si>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</si>
  <si>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</si>
  <si>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</si>
  <si>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</si>
  <si>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</si>
  <si>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</si>
  <si>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</si>
  <si>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</si>
  <si>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</si>
  <si>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</si>
  <si>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</si>
  <si>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</si>
  <si>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</si>
  <si>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</si>
  <si>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</si>
  <si>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</si>
  <si>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</si>
  <si>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</si>
  <si>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</si>
  <si>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</si>
  <si>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</si>
  <si>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</si>
  <si>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</si>
  <si>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</si>
  <si>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</si>
  <si>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</si>
  <si>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</si>
  <si>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</si>
  <si>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</si>
  <si>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</si>
  <si>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</si>
  <si>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</si>
  <si>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</si>
  <si>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</si>
  <si>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</si>
  <si>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</si>
  <si>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</si>
  <si>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</si>
  <si>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</si>
  <si>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</si>
  <si>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</si>
  <si>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</si>
  <si>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</si>
  <si>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</si>
  <si>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</si>
  <si>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</si>
  <si>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</si>
  <si>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</si>
  <si>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</si>
  <si>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</si>
  <si>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</si>
  <si>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</si>
  <si>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</si>
  <si>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</si>
  <si>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</si>
  <si>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</si>
  <si>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</si>
  <si>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</si>
  <si>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</si>
  <si>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</si>
  <si>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</si>
  <si>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</si>
  <si>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</si>
  <si>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</si>
  <si>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</si>
  <si>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</si>
  <si>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30 de Septiembre de 2019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</si>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</sst>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}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8" fillId="5" borderId="0" xfId="2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/>
    <xf numFmtId="0" fontId="6" fillId="5" borderId="0" xfId="0" applyFont="1" applyFill="1"/>
    <xf numFmtId="4" fontId="2" fillId="5" borderId="7" xfId="0" applyNumberFormat="1" applyFont="1" applyFill="1" applyBorder="1" applyAlignment="1"/>
    <xf numFmtId="0" fontId="2" fillId="5" borderId="0" xfId="0" applyFont="1" applyFill="1" applyBorder="1" applyAlignment="1"/>
    <xf numFmtId="0" fontId="2" fillId="5" borderId="7" xfId="0" applyFont="1" applyFill="1" applyBorder="1"/>
    <xf numFmtId="0" fontId="6" fillId="5" borderId="7" xfId="0" applyFont="1" applyFill="1" applyBorder="1"/>
    <xf numFmtId="0" fontId="2" fillId="5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5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topLeftCell="A19" zoomScale="85" zoomScaleNormal="85" workbookViewId="0">
      <selection sqref="A1:G76"/>
    </sheetView>
  </sheetViews>
  <sheetFormatPr baseColWidth="10" defaultRowHeight="11.25"/>
  <cols>
    <col min="1" max="1" width="90.83203125" style="1" customWidth="1"/>
    <col min="2" max="3" width="16.83203125" style="1" customWidth="1"/>
    <col min="4" max="4" width="22.1640625" style="1" customWidth="1"/>
    <col min="5" max="7" width="16.83203125" style="1" customWidth="1"/>
    <col min="8" max="16384" width="12" style="1"/>
  </cols>
  <sheetData>
    <row r="1" spans="1:7" ht="45.95" customHeight="1">
      <c r="A1" s="35" t="s">
        <v>71</v>
      </c>
      <c r="B1" s="36"/>
      <c r="C1" s="36"/>
      <c r="D1" s="36"/>
      <c r="E1" s="36"/>
      <c r="F1" s="36"/>
      <c r="G1" s="37"/>
    </row>
    <row r="2" spans="1:7">
      <c r="A2" s="2"/>
      <c r="B2" s="38" t="s">
        <v>0</v>
      </c>
      <c r="C2" s="38"/>
      <c r="D2" s="38"/>
      <c r="E2" s="38"/>
      <c r="F2" s="38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>
      <c r="A12" s="11" t="s">
        <v>15</v>
      </c>
      <c r="B12" s="10">
        <v>80373769</v>
      </c>
      <c r="C12" s="10">
        <v>90400355.019999996</v>
      </c>
      <c r="D12" s="10">
        <f t="shared" si="0"/>
        <v>170774124.01999998</v>
      </c>
      <c r="E12" s="10">
        <v>91050998.719999999</v>
      </c>
      <c r="F12" s="10">
        <v>91050998.719999999</v>
      </c>
      <c r="G12" s="10">
        <f t="shared" si="1"/>
        <v>10677229.719999999</v>
      </c>
    </row>
    <row r="13" spans="1:7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>
      <c r="A31" s="11" t="s">
        <v>34</v>
      </c>
      <c r="B31" s="10">
        <v>882554054.27999997</v>
      </c>
      <c r="C31" s="10">
        <v>16568197.25</v>
      </c>
      <c r="D31" s="10">
        <f t="shared" si="0"/>
        <v>899122251.52999997</v>
      </c>
      <c r="E31" s="10">
        <v>628602905.25</v>
      </c>
      <c r="F31" s="10">
        <v>628602905.25</v>
      </c>
      <c r="G31" s="10">
        <f t="shared" si="5"/>
        <v>-253951149.02999997</v>
      </c>
    </row>
    <row r="32" spans="1:7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>
      <c r="A37" s="9" t="s">
        <v>40</v>
      </c>
      <c r="B37" s="23">
        <f t="shared" ref="B37:G37" si="9">SUM(B6:B13)+B25+B31+B32+B34</f>
        <v>962927823.27999997</v>
      </c>
      <c r="C37" s="23">
        <f t="shared" si="9"/>
        <v>106968552.27</v>
      </c>
      <c r="D37" s="23">
        <f t="shared" si="9"/>
        <v>1069896375.55</v>
      </c>
      <c r="E37" s="23">
        <f t="shared" si="9"/>
        <v>719653903.97000003</v>
      </c>
      <c r="F37" s="23">
        <f t="shared" si="9"/>
        <v>719653903.97000003</v>
      </c>
      <c r="G37" s="23">
        <f t="shared" si="9"/>
        <v>-243273919.30999997</v>
      </c>
    </row>
    <row r="38" spans="1:7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G41" si="10">SUM(C42:C49)</f>
        <v>23311807.310000002</v>
      </c>
      <c r="D41" s="10">
        <f t="shared" si="10"/>
        <v>23311807.310000002</v>
      </c>
      <c r="E41" s="10">
        <f t="shared" si="10"/>
        <v>13659447.48</v>
      </c>
      <c r="F41" s="10">
        <f t="shared" si="10"/>
        <v>13659447.48</v>
      </c>
      <c r="G41" s="10">
        <f t="shared" si="10"/>
        <v>13659447.48</v>
      </c>
    </row>
    <row r="42" spans="1:7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>
      <c r="A46" s="12" t="s">
        <v>48</v>
      </c>
      <c r="B46" s="10">
        <v>0</v>
      </c>
      <c r="C46" s="10">
        <v>11534382.5</v>
      </c>
      <c r="D46" s="10">
        <f t="shared" si="11"/>
        <v>11534382.5</v>
      </c>
      <c r="E46" s="10">
        <v>7428908.3600000003</v>
      </c>
      <c r="F46" s="10">
        <v>7428908.3600000003</v>
      </c>
      <c r="G46" s="10">
        <f t="shared" si="12"/>
        <v>7428908.3600000003</v>
      </c>
    </row>
    <row r="47" spans="1:7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>
      <c r="A49" s="12" t="s">
        <v>51</v>
      </c>
      <c r="B49" s="10">
        <v>0</v>
      </c>
      <c r="C49" s="10">
        <v>11777424.810000001</v>
      </c>
      <c r="D49" s="10">
        <f t="shared" si="11"/>
        <v>11777424.810000001</v>
      </c>
      <c r="E49" s="10">
        <v>6230539.1200000001</v>
      </c>
      <c r="F49" s="10">
        <v>6230539.1200000001</v>
      </c>
      <c r="G49" s="10">
        <f t="shared" si="12"/>
        <v>6230539.1200000001</v>
      </c>
    </row>
    <row r="50" spans="1:7">
      <c r="A50" s="11" t="s">
        <v>52</v>
      </c>
      <c r="B50" s="10">
        <f>SUM(B51:B54)</f>
        <v>0</v>
      </c>
      <c r="C50" s="10">
        <f t="shared" ref="C50:G50" si="13">SUM(C51:C54)</f>
        <v>1913750</v>
      </c>
      <c r="D50" s="10">
        <f t="shared" si="13"/>
        <v>1913750</v>
      </c>
      <c r="E50" s="10">
        <f t="shared" si="13"/>
        <v>1649847.03</v>
      </c>
      <c r="F50" s="10">
        <f t="shared" si="13"/>
        <v>1649847.03</v>
      </c>
      <c r="G50" s="10">
        <f t="shared" si="13"/>
        <v>1649847.03</v>
      </c>
    </row>
    <row r="51" spans="1:7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>
      <c r="A54" s="12" t="s">
        <v>56</v>
      </c>
      <c r="B54" s="10">
        <v>0</v>
      </c>
      <c r="C54" s="10">
        <v>1913750</v>
      </c>
      <c r="D54" s="10">
        <f t="shared" si="14"/>
        <v>1913750</v>
      </c>
      <c r="E54" s="10">
        <v>1649847.03</v>
      </c>
      <c r="F54" s="10">
        <v>1649847.03</v>
      </c>
      <c r="G54" s="10">
        <f t="shared" si="15"/>
        <v>1649847.03</v>
      </c>
    </row>
    <row r="55" spans="1:7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>
      <c r="A60" s="9" t="s">
        <v>62</v>
      </c>
      <c r="B60" s="23">
        <f t="shared" ref="B60:G60" si="19">B41+B50+B55+B58+B59</f>
        <v>0</v>
      </c>
      <c r="C60" s="23">
        <f t="shared" si="19"/>
        <v>25225557.310000002</v>
      </c>
      <c r="D60" s="23">
        <f t="shared" si="19"/>
        <v>25225557.310000002</v>
      </c>
      <c r="E60" s="23">
        <f t="shared" si="19"/>
        <v>15309294.51</v>
      </c>
      <c r="F60" s="23">
        <f t="shared" si="19"/>
        <v>15309294.51</v>
      </c>
      <c r="G60" s="23">
        <f t="shared" si="19"/>
        <v>15309294.51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23">
        <f t="shared" ref="B65:G65" si="22">B37+B60+B62</f>
        <v>962927823.27999997</v>
      </c>
      <c r="C65" s="23">
        <f t="shared" si="22"/>
        <v>132194109.58</v>
      </c>
      <c r="D65" s="23">
        <f t="shared" si="22"/>
        <v>1095121932.8599999</v>
      </c>
      <c r="E65" s="23">
        <f t="shared" si="22"/>
        <v>734963198.48000002</v>
      </c>
      <c r="F65" s="23">
        <f t="shared" si="22"/>
        <v>734963198.48000002</v>
      </c>
      <c r="G65" s="23">
        <f t="shared" si="22"/>
        <v>-227964624.79999998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/>
    </row>
    <row r="68" spans="1:7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2" spans="1:7">
      <c r="E72" s="24"/>
      <c r="F72" s="24"/>
    </row>
    <row r="73" spans="1:7">
      <c r="A73" s="25"/>
      <c r="B73" s="26"/>
      <c r="C73" s="26"/>
      <c r="D73" s="26"/>
      <c r="E73" s="26"/>
      <c r="F73" s="26"/>
      <c r="G73" s="26"/>
    </row>
    <row r="75" spans="1:7" ht="12.75">
      <c r="A75" s="28" t="s">
        <v>72</v>
      </c>
      <c r="B75" s="28"/>
      <c r="C75" s="28"/>
      <c r="D75" s="28"/>
      <c r="E75" s="29"/>
      <c r="F75" s="29"/>
      <c r="G75" s="29"/>
    </row>
    <row r="76" spans="1:7" ht="12.75">
      <c r="A76" s="28"/>
      <c r="B76" s="28"/>
      <c r="C76" s="28"/>
      <c r="D76" s="28"/>
      <c r="E76" s="29"/>
      <c r="F76" s="29"/>
      <c r="G76" s="29"/>
    </row>
    <row r="77" spans="1:7" ht="12.75">
      <c r="A77" s="28"/>
      <c r="B77" s="28"/>
      <c r="C77" s="28"/>
      <c r="D77" s="28"/>
      <c r="E77" s="29"/>
      <c r="F77" s="29"/>
      <c r="G77" s="29"/>
    </row>
    <row r="78" spans="1:7" ht="12.75">
      <c r="A78" s="28"/>
      <c r="B78" s="28"/>
      <c r="C78" s="28"/>
      <c r="D78" s="28"/>
      <c r="E78" s="29"/>
      <c r="F78" s="29"/>
      <c r="G78" s="29"/>
    </row>
    <row r="79" spans="1:7" ht="12.75">
      <c r="A79" s="28"/>
      <c r="B79" s="28"/>
      <c r="C79" s="28"/>
      <c r="D79" s="28"/>
      <c r="E79" s="29"/>
      <c r="F79" s="29"/>
      <c r="G79" s="29"/>
    </row>
    <row r="80" spans="1:7" ht="12.75" hidden="1">
      <c r="A80" s="28"/>
      <c r="B80" s="28"/>
      <c r="C80" s="28"/>
      <c r="D80" s="29"/>
      <c r="E80" s="28"/>
      <c r="F80" s="29"/>
      <c r="G80" s="29"/>
    </row>
    <row r="81" spans="1:7" ht="12.75" hidden="1">
      <c r="A81" s="30"/>
      <c r="B81" s="31"/>
      <c r="C81" s="28"/>
      <c r="D81" s="29"/>
      <c r="E81" s="32"/>
      <c r="F81" s="33"/>
      <c r="G81" s="33"/>
    </row>
    <row r="82" spans="1:7" ht="22.5" hidden="1">
      <c r="A82" s="27" t="s">
        <v>73</v>
      </c>
      <c r="B82" s="27"/>
      <c r="C82" s="34"/>
      <c r="D82" s="29"/>
      <c r="E82" s="39" t="s">
        <v>74</v>
      </c>
      <c r="F82" s="39"/>
      <c r="G82" s="39"/>
    </row>
  </sheetData>
  <autoFilter ref="A3:G71"/>
  <mergeCells count="3">
    <mergeCell ref="A1:G1"/>
    <mergeCell ref="B2:F2"/>
    <mergeCell ref="E82:G82"/>
  </mergeCell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2019-10-18T18:10:14Z</cp:lastPrinted>
  <dcterms:created xsi:type="dcterms:W3CDTF">2017-01-11T17:22:08Z</dcterms:created>
  <dcterms:modified xsi:type="dcterms:W3CDTF">2019-10-18T18:10:29Z</dcterms:modified>
</cp:coreProperties>
</file>