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8_{5970A334-155C-452F-BF30-958CE1CEC33B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C15" i="1"/>
  <c r="C14" i="1"/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D8" i="1" s="1"/>
  <c r="C37" i="1"/>
  <c r="B37" i="1"/>
  <c r="D29" i="1"/>
  <c r="C29" i="1"/>
  <c r="B29" i="1"/>
  <c r="D13" i="1"/>
  <c r="C13" i="1"/>
  <c r="B13" i="1"/>
  <c r="D21" i="1" l="1"/>
  <c r="D23" i="1" s="1"/>
  <c r="D25" i="1" s="1"/>
  <c r="D33" i="1" s="1"/>
  <c r="B57" i="1"/>
  <c r="B59" i="1" s="1"/>
  <c r="D57" i="1"/>
  <c r="D59" i="1" s="1"/>
  <c r="C44" i="1"/>
  <c r="C11" i="1" s="1"/>
  <c r="C8" i="1" s="1"/>
  <c r="C21" i="1" s="1"/>
  <c r="C23" i="1" s="1"/>
  <c r="C25" i="1" s="1"/>
  <c r="C33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<sst xmlns="http://schemas.openxmlformats.org/spreadsheetml/2006/main" count="65" uniqueCount="45">
  <si>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</si>
  <si>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</si>
  <si>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</si>
  <si>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</si>
  <si>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</si>
  <si>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</si>
  <si>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</si>
  <si>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</si>
  <si>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</si>
  <si>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</si>
  <si>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</si>
  <si>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</si>
  <si>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</si>
  <si>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</si>
  <si>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</si>
  <si>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</si>
  <si>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</si>
  <si>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</si>
  <si>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</si>
  <si>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</si>
  <si>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</si>
  <si>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</si>
  <si>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</si>
  <si>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</si>
  <si>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</si>
  <si>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</si>
  <si>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</si>
  <si>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</si>
  <si>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</si>
  <si>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</si>
  <si>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</si>
  <si>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</si>
  <si>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</si>
  <si>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</si>
  <si>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</si>
  <si>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</si>
  <si>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</si>
  <si>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</si>
  <si>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</si>
  <si>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</si>
  <si>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</si>
  <si>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</si>
  <si>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</si>
  <si>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AVANZADO DE BACHILLERATO Y EDUCACION SUPERIOR EN EL ESTADO DE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</si>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</sst>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3" t="s">
        <v>0</v>
      </c>
      <c r="B1" s="53"/>
      <c r="C1" s="53"/>
      <c r="D1" s="53"/>
      <c r="E1" s="10"/>
      <c r="F1" s="10"/>
      <c r="G1" s="10"/>
      <c r="H1" s="10"/>
      <c r="I1" s="10"/>
      <c r="J1" s="10"/>
      <c r="K1" s="10"/>
    </row>
    <row r="2" spans="1:11" x14ac:dyDescent="0.25">
      <c r="A2" s="41" t="s">
        <v>43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1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44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50" t="s">
        <v>2</v>
      </c>
      <c r="B5" s="51"/>
      <c r="C5" s="51"/>
      <c r="D5" s="52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1051910583.25</v>
      </c>
      <c r="C8" s="20">
        <f>SUM(C9:C11)</f>
        <v>1097634329.6900001</v>
      </c>
      <c r="D8" s="20">
        <f>SUM(D9:D11)</f>
        <v>1097634329.6900001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1051910583.25</v>
      </c>
      <c r="C9" s="37">
        <v>1088635060.79</v>
      </c>
      <c r="D9" s="37">
        <v>1088635060.79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8999268.9000000004</v>
      </c>
      <c r="D10" s="37">
        <v>8999268.9000000004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1051910583.25</v>
      </c>
      <c r="C13" s="20">
        <f t="shared" ref="C13:D13" si="0">SUM(C14:C15)</f>
        <v>964415905.63999999</v>
      </c>
      <c r="D13" s="20">
        <f t="shared" si="0"/>
        <v>946737447.33000004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1051910583.25</v>
      </c>
      <c r="C14" s="37">
        <f>994468652.26-C18</f>
        <v>956637418.85000002</v>
      </c>
      <c r="D14" s="37">
        <f>974719750.91-D18</f>
        <v>939447821.48000002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f>8497178.29-C19</f>
        <v>7778486.7899999991</v>
      </c>
      <c r="D15" s="37">
        <f>8008317.35-D19</f>
        <v>7289625.8499999996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38549924.909999996</v>
      </c>
      <c r="D17" s="20">
        <f>D18+D19</f>
        <v>35990620.93</v>
      </c>
    </row>
    <row r="18" spans="1:4" x14ac:dyDescent="0.25">
      <c r="A18" s="3" t="s">
        <v>15</v>
      </c>
      <c r="B18" s="24">
        <v>0</v>
      </c>
      <c r="C18" s="37">
        <v>37831233.409999996</v>
      </c>
      <c r="D18" s="37">
        <v>35271929.43</v>
      </c>
    </row>
    <row r="19" spans="1:4" x14ac:dyDescent="0.25">
      <c r="A19" s="3" t="s">
        <v>16</v>
      </c>
      <c r="B19" s="24">
        <v>0</v>
      </c>
      <c r="C19" s="37">
        <v>718691.5</v>
      </c>
      <c r="D19" s="37">
        <v>718691.5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171768348.96000007</v>
      </c>
      <c r="D21" s="20">
        <f>D8-D13+D17</f>
        <v>186887503.29000002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171768348.96000007</v>
      </c>
      <c r="D23" s="20">
        <f>D21-D11</f>
        <v>186887503.29000002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133218424.05000007</v>
      </c>
      <c r="D25" s="20">
        <f>D23-D17</f>
        <v>150896882.36000001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133218424.05000007</v>
      </c>
      <c r="D33" s="27">
        <f>D25+D29</f>
        <v>150896882.36000001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1051910583.25</v>
      </c>
      <c r="C48" s="38">
        <v>1088635060.79</v>
      </c>
      <c r="D48" s="38">
        <v>1088635060.79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1051910583.25</v>
      </c>
      <c r="C53" s="40">
        <v>994468652.25999999</v>
      </c>
      <c r="D53" s="40">
        <v>974719750.90999997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37831233.409999996</v>
      </c>
      <c r="D55" s="40">
        <v>35271929.43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131997641.93999997</v>
      </c>
      <c r="D57" s="27">
        <f>D48+D49-D53+D55</f>
        <v>149187239.31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131997641.93999997</v>
      </c>
      <c r="D59" s="27">
        <f>D57-D49</f>
        <v>149187239.31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8999268.9000000004</v>
      </c>
      <c r="D63" s="39">
        <v>8999268.9000000004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8497178.2899999991</v>
      </c>
      <c r="D68" s="37">
        <v>8008317.3499999996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718691.5</v>
      </c>
      <c r="D70" s="37">
        <v>718691.5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1220782.1100000013</v>
      </c>
      <c r="D72" s="20">
        <f>D63+D64-D68+D70</f>
        <v>1709643.0500000007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1220782.1100000013</v>
      </c>
      <c r="D74" s="20">
        <f>D72-D64</f>
        <v>1709643.0500000007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dcterms:created xsi:type="dcterms:W3CDTF">2018-11-21T17:29:53Z</dcterms:created>
  <dcterms:modified xsi:type="dcterms:W3CDTF">2024-01-22T17:39:55Z</dcterms:modified>
</cp:coreProperties>
</file>