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0\LEY CONTABLE\CUARTO TRIMESTRE PARA PORTAL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D66" i="1"/>
  <c r="E52" i="1"/>
  <c r="D52" i="1"/>
  <c r="E59" i="1" l="1"/>
  <c r="D59" i="1"/>
  <c r="E50" i="1"/>
  <c r="D50" i="1"/>
  <c r="E45" i="1"/>
  <c r="E8" i="1"/>
  <c r="E7" i="1" s="1"/>
  <c r="D8" i="1"/>
  <c r="D45" i="1" s="1"/>
  <c r="E60" i="1" l="1"/>
  <c r="E68" i="1" s="1"/>
  <c r="E69" i="1" s="1"/>
  <c r="D60" i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D7" i="1"/>
  <c r="C7" i="1"/>
  <c r="C41" i="1" l="1"/>
  <c r="D68" i="1"/>
  <c r="D69" i="1" s="1"/>
  <c r="D20" i="1"/>
  <c r="D21" i="1" s="1"/>
  <c r="D22" i="1" s="1"/>
  <c r="D30" i="1" s="1"/>
  <c r="C20" i="1"/>
  <c r="C21" i="1" s="1"/>
  <c r="C22" i="1" s="1"/>
  <c r="C30" i="1" s="1"/>
  <c r="E20" i="1"/>
  <c r="E21" i="1" s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<sst xmlns="http://schemas.openxmlformats.org/spreadsheetml/2006/main" count="62" uniqueCount="43">
  <si>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</si>
  <si>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</si>
  <si>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</si>
  <si>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</si>
  <si>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</si>
  <si>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</si>
  <si>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</si>
  <si>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</si>
  <si>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</si>
  <si>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</si>
  <si>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</si>
  <si>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</si>
  <si>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</si>
  <si>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</si>
  <si>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</si>
  <si>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</si>
  <si>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</si>
  <si>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</si>
  <si>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</si>
  <si>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</si>
  <si>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</si>
  <si>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</si>
  <si>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</si>
  <si>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</si>
  <si>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</si>
  <si>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</si>
  <si>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</si>
  <si>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</si>
  <si>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</si>
  <si>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</si>
  <si>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</si>
  <si>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</si>
  <si>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</si>
  <si>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</si>
  <si>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</si>
  <si>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</si>
  <si>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</si>
  <si>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</si>
  <si>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</si>
  <si>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</si>
  <si>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</si>
  <si>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</si>
  <si>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AVANZADO DE BACHILLERATO Y EDUCACION SUPERIOR EN EL ESTADO DE GTO.
Balance Presupuestario - LDF
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</si>
</sst>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7" fillId="0" borderId="0" xfId="0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</cellXfs>
  <cellStyles count="4">
    <cellStyle name="Normal" xfId="0" builtinId="0"/>
    <cellStyle name="Normal 11" xfId="2"/>
    <cellStyle name="Normal 2" xfId="1"/>
    <cellStyle name="Normal 2 18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G17" sqref="G17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1024260071.08</v>
      </c>
      <c r="D7" s="8">
        <f t="shared" ref="D7" si="0">SUM(D8:D10)</f>
        <v>1040101135.12</v>
      </c>
      <c r="E7" s="8">
        <f>SUM(E8:E10)</f>
        <v>1040101135.12</v>
      </c>
    </row>
    <row r="8" spans="1:6" x14ac:dyDescent="0.2">
      <c r="A8" s="6"/>
      <c r="B8" s="9" t="s">
        <v>5</v>
      </c>
      <c r="C8" s="10">
        <v>1024260071.08</v>
      </c>
      <c r="D8" s="10">
        <f>1040101135.12-D9</f>
        <v>1023670188.86</v>
      </c>
      <c r="E8" s="10">
        <f>1040101135.12-E9</f>
        <v>1023670188.86</v>
      </c>
    </row>
    <row r="9" spans="1:6" x14ac:dyDescent="0.2">
      <c r="A9" s="6"/>
      <c r="B9" s="9" t="s">
        <v>6</v>
      </c>
      <c r="C9" s="10">
        <v>0</v>
      </c>
      <c r="D9" s="10">
        <v>16430946.26</v>
      </c>
      <c r="E9" s="10">
        <v>16430946.26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1024260071.08</v>
      </c>
      <c r="D12" s="8">
        <f t="shared" ref="D12:E12" si="1">SUM(D13:D14)</f>
        <v>911251534.50999999</v>
      </c>
      <c r="E12" s="8">
        <f t="shared" si="1"/>
        <v>895877388.32000005</v>
      </c>
      <c r="F12" s="24"/>
    </row>
    <row r="13" spans="1:6" x14ac:dyDescent="0.2">
      <c r="A13" s="6"/>
      <c r="B13" s="9" t="s">
        <v>9</v>
      </c>
      <c r="C13" s="10">
        <v>1024260071.08</v>
      </c>
      <c r="D13" s="10">
        <v>895944410.12</v>
      </c>
      <c r="E13" s="10">
        <v>882879847.53000009</v>
      </c>
    </row>
    <row r="14" spans="1:6" x14ac:dyDescent="0.2">
      <c r="A14" s="6"/>
      <c r="B14" s="9" t="s">
        <v>10</v>
      </c>
      <c r="C14" s="10">
        <v>0</v>
      </c>
      <c r="D14" s="10">
        <v>15307124.390000001</v>
      </c>
      <c r="E14" s="10">
        <v>12997540.789999999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45047153.759999998</v>
      </c>
      <c r="E16" s="8">
        <f>SUM(E17:E18)</f>
        <v>40723071.409999996</v>
      </c>
      <c r="F16" s="24"/>
    </row>
    <row r="17" spans="1:5" x14ac:dyDescent="0.2">
      <c r="A17" s="6"/>
      <c r="B17" s="9" t="s">
        <v>12</v>
      </c>
      <c r="C17" s="12"/>
      <c r="D17" s="10">
        <v>37982236.399999999</v>
      </c>
      <c r="E17" s="10">
        <v>33658154.049999997</v>
      </c>
    </row>
    <row r="18" spans="1:5" x14ac:dyDescent="0.2">
      <c r="A18" s="6"/>
      <c r="B18" s="9" t="s">
        <v>13</v>
      </c>
      <c r="C18" s="12"/>
      <c r="D18" s="10">
        <v>7064917.3600000003</v>
      </c>
      <c r="E18" s="10">
        <v>7064917.3600000003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173896754.37</v>
      </c>
      <c r="E20" s="8">
        <f>E7-E12+E16</f>
        <v>184946818.20999995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173896754.37</v>
      </c>
      <c r="E21" s="8">
        <f t="shared" si="2"/>
        <v>184946818.20999995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128849600.61000001</v>
      </c>
      <c r="E22" s="8">
        <f>E21-E16</f>
        <v>144223746.79999995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128849600.61000001</v>
      </c>
      <c r="E30" s="8">
        <f t="shared" si="4"/>
        <v>144223746.79999995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1024260071.08</v>
      </c>
      <c r="D45" s="10">
        <f>D8</f>
        <v>1023670188.86</v>
      </c>
      <c r="E45" s="10">
        <f>E8</f>
        <v>1023670188.86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1024260071.08</v>
      </c>
      <c r="D50" s="10">
        <f>D13</f>
        <v>895944410.12</v>
      </c>
      <c r="E50" s="10">
        <f>E13</f>
        <v>882879847.53000009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f>D17</f>
        <v>37982236.399999999</v>
      </c>
      <c r="E52" s="10">
        <f>E17</f>
        <v>33658154.049999997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165708015.14000002</v>
      </c>
      <c r="E54" s="8">
        <f t="shared" si="9"/>
        <v>174448495.37999994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165708015.14000002</v>
      </c>
      <c r="E55" s="8">
        <f t="shared" si="10"/>
        <v>174448495.37999994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f>D9</f>
        <v>16430946.26</v>
      </c>
      <c r="E59" s="10">
        <f>E9</f>
        <v>16430946.26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15307124.390000001</v>
      </c>
      <c r="E64" s="10">
        <v>12997540.789999999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f>D18</f>
        <v>7064917.3600000003</v>
      </c>
      <c r="E66" s="10">
        <f>E18</f>
        <v>7064917.3600000003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D59+D60-D64+D66</f>
        <v>8188739.2299999995</v>
      </c>
      <c r="E68" s="8">
        <f>E59+E60-E64+E66</f>
        <v>10498322.830000002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" si="12">D68-D60</f>
        <v>8188739.2299999995</v>
      </c>
      <c r="E69" s="8">
        <f>E68-E60</f>
        <v>10498322.830000002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dcterms:created xsi:type="dcterms:W3CDTF">2017-01-11T17:21:42Z</dcterms:created>
  <dcterms:modified xsi:type="dcterms:W3CDTF">2021-01-28T01:55:21Z</dcterms:modified>
</cp:coreProperties>
</file>