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072928F6-AF86-4227-98DA-47936E0E62B1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33" i="1"/>
  <c r="H16" i="1" l="1"/>
  <c r="G16" i="1"/>
  <c r="H10" i="1" l="1"/>
  <c r="G10" i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3" i="1"/>
  <c r="C13" i="1"/>
  <c r="B13" i="1"/>
  <c r="D21" i="1" l="1"/>
  <c r="D23" i="1" s="1"/>
  <c r="D25" i="1" s="1"/>
  <c r="D33" i="1" s="1"/>
  <c r="B57" i="1"/>
  <c r="B59" i="1" s="1"/>
  <c r="D57" i="1"/>
  <c r="D59" i="1" s="1"/>
  <c r="C44" i="1"/>
  <c r="C11" i="1" s="1"/>
  <c r="C8" i="1" s="1"/>
  <c r="C21" i="1" s="1"/>
  <c r="C23" i="1" s="1"/>
  <c r="C25" i="1" s="1"/>
  <c r="C59" i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<sst xmlns="http://schemas.openxmlformats.org/spreadsheetml/2006/main" count="70" uniqueCount="48">
  <si>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</si>
  <si>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</si>
  <si>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</si>
  <si>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</si>
  <si>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</si>
  <si>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</si>
  <si>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</si>
  <si>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</si>
  <si>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</si>
  <si>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</si>
  <si>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</si>
  <si>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</si>
  <si>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</si>
  <si>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</si>
  <si>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</si>
  <si>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</si>
  <si>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</si>
  <si>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</si>
  <si>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</si>
  <si>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</si>
  <si>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</si>
  <si>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</si>
  <si>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</si>
  <si>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</si>
  <si>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</si>
  <si>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</si>
  <si>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</si>
  <si>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</si>
  <si>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</si>
  <si>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</si>
  <si>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</si>
  <si>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</si>
  <si>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</si>
  <si>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</si>
  <si>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</si>
  <si>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</si>
  <si>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</si>
  <si>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</si>
  <si>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</si>
  <si>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</si>
  <si>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</si>
  <si>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</si>
  <si>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</si>
  <si>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AVANZADO DE BACHILLERATO Y EDUCACION SUPERIOR EN EL ESTADO DE GTO.</t>
  </si>
  <si>
    <t>del 01 de Enero al 30 de Septiembre de 2023</t>
  </si>
  <si>
    <t>DEVENGADO</t>
  </si>
  <si>
    <t>RECAUDADO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</si>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</sst>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6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4" fontId="7" fillId="0" borderId="1" xfId="2" applyNumberFormat="1" applyFont="1" applyFill="1" applyBorder="1" applyAlignment="1" applyProtection="1">
      <alignment vertical="top"/>
      <protection locked="0"/>
    </xf>
    <xf numFmtId="4" fontId="7" fillId="0" borderId="14" xfId="2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9" fillId="3" borderId="1" xfId="3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5">
    <cellStyle name="Millares" xfId="1" builtinId="3"/>
    <cellStyle name="Normal" xfId="0" builtinId="0"/>
    <cellStyle name="Normal 11" xfId="3" xr:uid="{A8D186FC-BAC0-4288-B956-2EAA219E3A18}"/>
    <cellStyle name="Normal 2" xfId="4" xr:uid="{9A237A08-EC7E-447A-950E-500B0D6D432C}"/>
    <cellStyle name="Normal 2 18 2" xfId="2" xr:uid="{0F98E3BF-1162-4A9D-98DE-6880E43F74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K15" sqref="K1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  <col min="7" max="9" width="0" hidden="1" customWidth="1"/>
  </cols>
  <sheetData>
    <row r="1" spans="1:11" ht="21" x14ac:dyDescent="0.25">
      <c r="A1" s="61" t="s">
        <v>0</v>
      </c>
      <c r="B1" s="61"/>
      <c r="C1" s="61"/>
      <c r="D1" s="61"/>
      <c r="E1" s="10"/>
      <c r="F1" s="10"/>
      <c r="G1" s="10"/>
      <c r="H1" s="10"/>
      <c r="I1" s="10"/>
      <c r="J1" s="10"/>
      <c r="K1" s="10"/>
    </row>
    <row r="2" spans="1:11" x14ac:dyDescent="0.25">
      <c r="A2" s="49" t="s">
        <v>43</v>
      </c>
      <c r="B2" s="50"/>
      <c r="C2" s="50"/>
      <c r="D2" s="51"/>
      <c r="E2" s="1"/>
      <c r="F2" s="1"/>
      <c r="G2" s="1"/>
      <c r="H2" s="1"/>
      <c r="I2" s="1"/>
      <c r="J2" s="1"/>
      <c r="K2" s="1"/>
    </row>
    <row r="3" spans="1:11" x14ac:dyDescent="0.25">
      <c r="A3" s="52" t="s">
        <v>1</v>
      </c>
      <c r="B3" s="53"/>
      <c r="C3" s="53"/>
      <c r="D3" s="54"/>
      <c r="E3" s="1"/>
      <c r="F3" s="1"/>
      <c r="G3" s="1"/>
      <c r="H3" s="1"/>
      <c r="I3" s="1"/>
      <c r="J3" s="1"/>
      <c r="K3" s="1"/>
    </row>
    <row r="4" spans="1:11" x14ac:dyDescent="0.25">
      <c r="A4" s="55" t="s">
        <v>44</v>
      </c>
      <c r="B4" s="56"/>
      <c r="C4" s="56"/>
      <c r="D4" s="57"/>
      <c r="E4" s="1"/>
      <c r="F4" s="1"/>
      <c r="G4" s="1"/>
      <c r="H4" s="1"/>
      <c r="I4" s="1"/>
      <c r="J4" s="1"/>
      <c r="K4" s="1"/>
    </row>
    <row r="5" spans="1:11" x14ac:dyDescent="0.25">
      <c r="A5" s="58" t="s">
        <v>2</v>
      </c>
      <c r="B5" s="59"/>
      <c r="C5" s="59"/>
      <c r="D5" s="6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47">
        <v>321</v>
      </c>
      <c r="H7" s="47"/>
      <c r="I7" s="1"/>
      <c r="J7" s="1"/>
      <c r="K7" s="1"/>
    </row>
    <row r="8" spans="1:11" x14ac:dyDescent="0.25">
      <c r="A8" s="5" t="s">
        <v>7</v>
      </c>
      <c r="B8" s="20">
        <f>SUM(B9:B11)</f>
        <v>1051910583.25</v>
      </c>
      <c r="C8" s="20">
        <f>SUM(C9:C11)</f>
        <v>797635176.13</v>
      </c>
      <c r="D8" s="20">
        <f>SUM(D9:D11)</f>
        <v>797635176.13</v>
      </c>
      <c r="E8" s="1"/>
      <c r="F8" s="1"/>
      <c r="G8" s="41" t="s">
        <v>45</v>
      </c>
      <c r="H8" s="41" t="s">
        <v>46</v>
      </c>
      <c r="I8" s="1"/>
      <c r="J8" s="1"/>
      <c r="K8" s="1"/>
    </row>
    <row r="9" spans="1:11" x14ac:dyDescent="0.25">
      <c r="A9" s="3" t="s">
        <v>8</v>
      </c>
      <c r="B9" s="37">
        <v>1051910583.25</v>
      </c>
      <c r="C9" s="37">
        <v>791248552.60000002</v>
      </c>
      <c r="D9" s="37">
        <v>791248552.60000002</v>
      </c>
      <c r="E9" s="1"/>
      <c r="F9" s="1"/>
      <c r="G9" s="42">
        <v>797635176.13</v>
      </c>
      <c r="H9" s="43">
        <v>797635176.13</v>
      </c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6386623.5300000003</v>
      </c>
      <c r="D10" s="37">
        <v>6386623.5300000003</v>
      </c>
      <c r="E10" s="1"/>
      <c r="F10" s="1"/>
      <c r="G10" s="44">
        <f>G9-C8</f>
        <v>0</v>
      </c>
      <c r="H10" s="44">
        <f>H9-D8</f>
        <v>0</v>
      </c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1051910583.25</v>
      </c>
      <c r="C13" s="20">
        <f t="shared" ref="C13:D13" si="0">SUM(C14:C15)</f>
        <v>648500608.20000005</v>
      </c>
      <c r="D13" s="20">
        <f t="shared" si="0"/>
        <v>647766881.99000001</v>
      </c>
      <c r="E13" s="1"/>
      <c r="F13" s="1"/>
      <c r="G13" s="48" t="s">
        <v>47</v>
      </c>
      <c r="H13" s="48"/>
      <c r="I13" s="1"/>
      <c r="J13" s="1"/>
      <c r="K13" s="1"/>
    </row>
    <row r="14" spans="1:11" x14ac:dyDescent="0.25">
      <c r="A14" s="3" t="s">
        <v>12</v>
      </c>
      <c r="B14" s="37">
        <v>1051910583.25</v>
      </c>
      <c r="C14" s="37">
        <v>644845778.72000003</v>
      </c>
      <c r="D14" s="37">
        <v>644112052.50999999</v>
      </c>
      <c r="E14" s="1"/>
      <c r="F14" s="1"/>
      <c r="G14" s="45" t="s">
        <v>5</v>
      </c>
      <c r="H14" s="45" t="s">
        <v>22</v>
      </c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3654829.48</v>
      </c>
      <c r="D15" s="37">
        <v>3654829.48</v>
      </c>
      <c r="E15" s="1"/>
      <c r="F15" s="1"/>
      <c r="G15" s="46">
        <v>648500608.20000005</v>
      </c>
      <c r="H15" s="46">
        <v>647766881.99000001</v>
      </c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36">
        <f>+G15-C13</f>
        <v>0</v>
      </c>
      <c r="H16" s="36">
        <f>+H15-D13</f>
        <v>0</v>
      </c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18147598.469999999</v>
      </c>
      <c r="D17" s="20">
        <f>D18+D19</f>
        <v>18147598.469999999</v>
      </c>
    </row>
    <row r="18" spans="1:4" x14ac:dyDescent="0.25">
      <c r="A18" s="3" t="s">
        <v>15</v>
      </c>
      <c r="B18" s="24">
        <v>0</v>
      </c>
      <c r="C18" s="37">
        <v>17428906.969999999</v>
      </c>
      <c r="D18" s="37">
        <v>17428906.969999999</v>
      </c>
    </row>
    <row r="19" spans="1:4" x14ac:dyDescent="0.25">
      <c r="A19" s="3" t="s">
        <v>16</v>
      </c>
      <c r="B19" s="24">
        <v>0</v>
      </c>
      <c r="C19" s="37">
        <v>718691.5</v>
      </c>
      <c r="D19" s="37">
        <v>718691.5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167282166.39999995</v>
      </c>
      <c r="D21" s="20">
        <f>D8-D13+D17</f>
        <v>168015892.60999998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167282166.39999995</v>
      </c>
      <c r="D23" s="20">
        <f>D21-D11</f>
        <v>168015892.60999998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149134567.92999995</v>
      </c>
      <c r="D25" s="20">
        <f>D23-D17</f>
        <v>149868294.13999999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149134567.92999995</v>
      </c>
      <c r="D33" s="27">
        <f>D25+D29</f>
        <v>149868294.13999999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1051910583.25</v>
      </c>
      <c r="C48" s="38">
        <v>791248552.60000002</v>
      </c>
      <c r="D48" s="38">
        <v>791248552.60000002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1051910583.25</v>
      </c>
      <c r="C53" s="40">
        <v>644845778.72000003</v>
      </c>
      <c r="D53" s="40">
        <v>644112052.50999999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17428906.969999999</v>
      </c>
      <c r="D55" s="40">
        <v>17428906.969999999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163831680.84999999</v>
      </c>
      <c r="D57" s="27">
        <f>D48+D49-D53+D55</f>
        <v>164565407.06000003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163831680.84999999</v>
      </c>
      <c r="D59" s="27">
        <f>D57-D49</f>
        <v>164565407.06000003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6386623.5300000003</v>
      </c>
      <c r="D63" s="39">
        <v>6386623.5300000003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3654829.48</v>
      </c>
      <c r="D68" s="37">
        <v>3654829.48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718691.5</v>
      </c>
      <c r="D70" s="37">
        <v>718691.5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3450485.5500000003</v>
      </c>
      <c r="D72" s="20">
        <f>D63+D64-D68+D70</f>
        <v>3450485.5500000003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3450485.5500000003</v>
      </c>
      <c r="D74" s="20">
        <f>D72-D64</f>
        <v>3450485.5500000003</v>
      </c>
    </row>
    <row r="75" spans="1:4" x14ac:dyDescent="0.25">
      <c r="A75" s="6"/>
      <c r="B75" s="33"/>
      <c r="C75" s="33"/>
      <c r="D75" s="33"/>
    </row>
  </sheetData>
  <mergeCells count="7">
    <mergeCell ref="A1:D1"/>
    <mergeCell ref="G7:H7"/>
    <mergeCell ref="G13:H13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dcterms:created xsi:type="dcterms:W3CDTF">2018-11-21T17:29:53Z</dcterms:created>
  <dcterms:modified xsi:type="dcterms:W3CDTF">2023-10-24T20:35:10Z</dcterms:modified>
</cp:coreProperties>
</file>