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ormato 4" sheetId="1" r:id="rId2"/>
  </sheets>
  <definedNames>
    <definedName name="_xlnm.Print_Area" localSheetId="1">'Formato 4'!$A$1:$E$74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E45" i="1"/>
  <c r="D45" i="1"/>
  <c r="E52" i="1" l="1"/>
  <c r="D52" i="1"/>
  <c r="D13" i="1" l="1"/>
  <c r="E8" i="1"/>
  <c r="D8" i="1"/>
  <c r="E13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C46" i="1"/>
  <c r="C54" i="1" s="1"/>
  <c r="C55" i="1" s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J13" i="1" s="1"/>
  <c r="D12" i="1"/>
  <c r="I13" i="1" s="1"/>
  <c r="C12" i="1"/>
  <c r="E7" i="1"/>
  <c r="D7" i="1"/>
  <c r="C7" i="1"/>
  <c r="D20" i="1" l="1"/>
  <c r="D41" i="1"/>
  <c r="D21" i="1" s="1"/>
  <c r="D22" i="1" s="1"/>
  <c r="D30" i="1" s="1"/>
  <c r="D54" i="1"/>
  <c r="D55" i="1" s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<sst xmlns="http://schemas.openxmlformats.org/spreadsheetml/2006/main" count="68" uniqueCount="49">
  <si>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</si>
  <si>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</si>
  <si>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</si>
  <si>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</si>
  <si>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</si>
  <si>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</si>
  <si>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</si>
  <si>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</si>
  <si>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</si>
  <si>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</si>
  <si>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</si>
  <si>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</si>
  <si>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</si>
  <si>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</si>
  <si>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</si>
  <si>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</si>
  <si>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</si>
  <si>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</si>
  <si>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</si>
  <si>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</si>
  <si>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</si>
  <si>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</si>
  <si>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</si>
  <si>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</si>
  <si>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</si>
  <si>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</si>
  <si>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</si>
  <si>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</si>
  <si>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</si>
  <si>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</si>
  <si>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</si>
  <si>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</si>
  <si>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</si>
  <si>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</si>
  <si>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</si>
  <si>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</si>
  <si>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</si>
  <si>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</si>
  <si>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</si>
  <si>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</si>
  <si>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</si>
  <si>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</si>
  <si>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30 de Septiembre de 2019
PESOS</t>
  </si>
  <si>
    <t>DEBE CHECAR CON DEVENGAGO Y PAGADO DE CADMIN</t>
  </si>
  <si>
    <t>OK</t>
  </si>
  <si>
    <t>diferenicia corresponde a remenetes ejercicio anteriores verificado en ZM-12 1-9 fondo de remanentes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</si>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</sst>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  <font>
      <b/>
      <sz val="10"/>
      <color theme="0"/>
      <name val="Arial"/>
      <family val="2"/>
    </font>
    <font>
      <sz val="10"/>
      <color theme="1"/>
      <name val="}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74">
    <xf numFmtId="0" fontId="0" fillId="0" borderId="0"/>
    <xf numFmtId="0" fontId="3" fillId="0" borderId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8" applyNumberFormat="0" applyAlignment="0" applyProtection="0"/>
    <xf numFmtId="0" fontId="16" fillId="8" borderId="19" applyNumberFormat="0" applyAlignment="0" applyProtection="0"/>
    <xf numFmtId="0" fontId="17" fillId="8" borderId="18" applyNumberFormat="0" applyAlignment="0" applyProtection="0"/>
    <xf numFmtId="0" fontId="18" fillId="0" borderId="20" applyNumberFormat="0" applyFill="0" applyAlignment="0" applyProtection="0"/>
    <xf numFmtId="0" fontId="19" fillId="9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164" fontId="25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165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3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4" fillId="10" borderId="22" applyNumberFormat="0" applyFont="0" applyAlignment="0" applyProtection="0"/>
    <xf numFmtId="0" fontId="24" fillId="10" borderId="22" applyNumberFormat="0" applyFont="0" applyAlignment="0" applyProtection="0"/>
    <xf numFmtId="0" fontId="24" fillId="10" borderId="22" applyNumberFormat="0" applyFont="0" applyAlignment="0" applyProtection="0"/>
    <xf numFmtId="0" fontId="1" fillId="10" borderId="22" applyNumberFormat="0" applyFont="0" applyAlignment="0" applyProtection="0"/>
    <xf numFmtId="0" fontId="24" fillId="10" borderId="22" applyNumberFormat="0" applyFont="0" applyAlignment="0" applyProtection="0"/>
    <xf numFmtId="0" fontId="24" fillId="10" borderId="22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</cellStyleXfs>
  <cellXfs count="47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6" fillId="0" borderId="0" xfId="0" applyFont="1"/>
    <xf numFmtId="0" fontId="33" fillId="0" borderId="0" xfId="0" applyFont="1"/>
    <xf numFmtId="4" fontId="6" fillId="0" borderId="0" xfId="0" applyNumberFormat="1" applyFont="1"/>
    <xf numFmtId="0" fontId="35" fillId="35" borderId="0" xfId="795" applyFont="1" applyFill="1" applyBorder="1" applyAlignment="1" applyProtection="1">
      <alignment horizontal="center" vertical="top" wrapText="1"/>
      <protection locked="0"/>
    </xf>
    <xf numFmtId="0" fontId="3" fillId="35" borderId="0" xfId="0" applyFont="1" applyFill="1"/>
    <xf numFmtId="0" fontId="34" fillId="35" borderId="0" xfId="0" applyFont="1" applyFill="1"/>
    <xf numFmtId="4" fontId="3" fillId="35" borderId="7" xfId="0" applyNumberFormat="1" applyFont="1" applyFill="1" applyBorder="1" applyAlignment="1"/>
    <xf numFmtId="0" fontId="3" fillId="35" borderId="0" xfId="0" applyFont="1" applyFill="1" applyBorder="1" applyAlignment="1"/>
    <xf numFmtId="0" fontId="34" fillId="35" borderId="0" xfId="0" applyFont="1" applyFill="1" applyBorder="1"/>
    <xf numFmtId="0" fontId="35" fillId="35" borderId="2" xfId="795" applyFont="1" applyFill="1" applyBorder="1" applyAlignment="1" applyProtection="1">
      <alignment horizontal="center" vertical="top" wrapText="1"/>
      <protection locked="0"/>
    </xf>
    <xf numFmtId="0" fontId="3" fillId="35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974">
    <cellStyle name="=C:\WINNT\SYSTEM32\COMMAND.COM" xfId="42"/>
    <cellStyle name="20% - Énfasis1" xfId="18" builtinId="30" customBuiltin="1"/>
    <cellStyle name="20% - Énfasis1 2" xfId="43"/>
    <cellStyle name="20% - Énfasis2" xfId="22" builtinId="34" customBuiltin="1"/>
    <cellStyle name="20% - Énfasis2 2" xfId="44"/>
    <cellStyle name="20% - Énfasis3" xfId="26" builtinId="38" customBuiltin="1"/>
    <cellStyle name="20% - Énfasis3 2" xfId="45"/>
    <cellStyle name="20% - Énfasis4" xfId="30" builtinId="42" customBuiltin="1"/>
    <cellStyle name="20% - Énfasis4 2" xfId="46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3 2" xfId="47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3 2" xfId="48"/>
    <cellStyle name="60% - Énfasis4" xfId="32" builtinId="44" customBuiltin="1"/>
    <cellStyle name="60% - Énfasis4 2" xfId="49"/>
    <cellStyle name="60% - Énfasis5" xfId="36" builtinId="48" customBuiltin="1"/>
    <cellStyle name="60% - Énfasis6" xfId="40" builtinId="52" customBuiltin="1"/>
    <cellStyle name="60% - Énfasis6 2" xfId="50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51"/>
    <cellStyle name="Fecha" xfId="52"/>
    <cellStyle name="Fijo" xfId="53"/>
    <cellStyle name="HEADING1" xfId="54"/>
    <cellStyle name="HEADING2" xfId="55"/>
    <cellStyle name="Incorrecto" xfId="7" builtinId="27" customBuiltin="1"/>
    <cellStyle name="Millares 10" xfId="57"/>
    <cellStyle name="Millares 10 2" xfId="58"/>
    <cellStyle name="Millares 10 2 2" xfId="59"/>
    <cellStyle name="Millares 10 2 2 2" xfId="60"/>
    <cellStyle name="Millares 10 2 3" xfId="61"/>
    <cellStyle name="Millares 10 3" xfId="62"/>
    <cellStyle name="Millares 10 3 2" xfId="63"/>
    <cellStyle name="Millares 10 4" xfId="64"/>
    <cellStyle name="Millares 11" xfId="65"/>
    <cellStyle name="Millares 11 2" xfId="66"/>
    <cellStyle name="Millares 11 2 2" xfId="67"/>
    <cellStyle name="Millares 11 3" xfId="68"/>
    <cellStyle name="Millares 12" xfId="69"/>
    <cellStyle name="Millares 12 2" xfId="70"/>
    <cellStyle name="Millares 12 2 2" xfId="71"/>
    <cellStyle name="Millares 12 2 2 2" xfId="72"/>
    <cellStyle name="Millares 12 2 3" xfId="73"/>
    <cellStyle name="Millares 12 3" xfId="74"/>
    <cellStyle name="Millares 12 3 2" xfId="75"/>
    <cellStyle name="Millares 12 4" xfId="76"/>
    <cellStyle name="Millares 13" xfId="77"/>
    <cellStyle name="Millares 13 2" xfId="78"/>
    <cellStyle name="Millares 13 2 2" xfId="79"/>
    <cellStyle name="Millares 13 2 2 2" xfId="80"/>
    <cellStyle name="Millares 13 2 3" xfId="81"/>
    <cellStyle name="Millares 13 3" xfId="82"/>
    <cellStyle name="Millares 13 3 2" xfId="83"/>
    <cellStyle name="Millares 13 4" xfId="84"/>
    <cellStyle name="Millares 14" xfId="85"/>
    <cellStyle name="Millares 14 2" xfId="86"/>
    <cellStyle name="Millares 14 2 2" xfId="87"/>
    <cellStyle name="Millares 14 2 2 2" xfId="88"/>
    <cellStyle name="Millares 14 2 3" xfId="89"/>
    <cellStyle name="Millares 14 3" xfId="90"/>
    <cellStyle name="Millares 14 3 2" xfId="91"/>
    <cellStyle name="Millares 14 4" xfId="92"/>
    <cellStyle name="Millares 15" xfId="93"/>
    <cellStyle name="Millares 15 2" xfId="94"/>
    <cellStyle name="Millares 15 2 2" xfId="95"/>
    <cellStyle name="Millares 15 2 2 2" xfId="96"/>
    <cellStyle name="Millares 15 2 3" xfId="97"/>
    <cellStyle name="Millares 15 3" xfId="98"/>
    <cellStyle name="Millares 15 3 2" xfId="99"/>
    <cellStyle name="Millares 15 4" xfId="100"/>
    <cellStyle name="Millares 16" xfId="101"/>
    <cellStyle name="Millares 16 2" xfId="102"/>
    <cellStyle name="Millares 16 2 2" xfId="103"/>
    <cellStyle name="Millares 16 3" xfId="104"/>
    <cellStyle name="Millares 17" xfId="105"/>
    <cellStyle name="Millares 17 2" xfId="106"/>
    <cellStyle name="Millares 18" xfId="107"/>
    <cellStyle name="Millares 19" xfId="56"/>
    <cellStyle name="Millares 2" xfId="108"/>
    <cellStyle name="Millares 2 10" xfId="109"/>
    <cellStyle name="Millares 2 10 2" xfId="110"/>
    <cellStyle name="Millares 2 10 2 2" xfId="111"/>
    <cellStyle name="Millares 2 10 2 2 2" xfId="112"/>
    <cellStyle name="Millares 2 10 2 3" xfId="113"/>
    <cellStyle name="Millares 2 10 3" xfId="114"/>
    <cellStyle name="Millares 2 10 3 2" xfId="115"/>
    <cellStyle name="Millares 2 10 4" xfId="116"/>
    <cellStyle name="Millares 2 11" xfId="117"/>
    <cellStyle name="Millares 2 11 2" xfId="118"/>
    <cellStyle name="Millares 2 11 2 2" xfId="119"/>
    <cellStyle name="Millares 2 11 2 2 2" xfId="120"/>
    <cellStyle name="Millares 2 11 2 3" xfId="121"/>
    <cellStyle name="Millares 2 11 3" xfId="122"/>
    <cellStyle name="Millares 2 11 3 2" xfId="123"/>
    <cellStyle name="Millares 2 11 4" xfId="124"/>
    <cellStyle name="Millares 2 12" xfId="125"/>
    <cellStyle name="Millares 2 12 2" xfId="126"/>
    <cellStyle name="Millares 2 12 2 2" xfId="127"/>
    <cellStyle name="Millares 2 12 2 2 2" xfId="128"/>
    <cellStyle name="Millares 2 12 2 3" xfId="129"/>
    <cellStyle name="Millares 2 12 3" xfId="130"/>
    <cellStyle name="Millares 2 12 3 2" xfId="131"/>
    <cellStyle name="Millares 2 12 4" xfId="132"/>
    <cellStyle name="Millares 2 13" xfId="133"/>
    <cellStyle name="Millares 2 13 2" xfId="134"/>
    <cellStyle name="Millares 2 13 2 2" xfId="135"/>
    <cellStyle name="Millares 2 13 2 2 2" xfId="136"/>
    <cellStyle name="Millares 2 13 2 3" xfId="137"/>
    <cellStyle name="Millares 2 13 3" xfId="138"/>
    <cellStyle name="Millares 2 13 3 2" xfId="139"/>
    <cellStyle name="Millares 2 13 4" xfId="140"/>
    <cellStyle name="Millares 2 14" xfId="141"/>
    <cellStyle name="Millares 2 14 2" xfId="142"/>
    <cellStyle name="Millares 2 14 2 2" xfId="143"/>
    <cellStyle name="Millares 2 14 2 2 2" xfId="144"/>
    <cellStyle name="Millares 2 14 2 3" xfId="145"/>
    <cellStyle name="Millares 2 14 3" xfId="146"/>
    <cellStyle name="Millares 2 14 3 2" xfId="147"/>
    <cellStyle name="Millares 2 14 4" xfId="148"/>
    <cellStyle name="Millares 2 15" xfId="149"/>
    <cellStyle name="Millares 2 15 2" xfId="150"/>
    <cellStyle name="Millares 2 15 2 2" xfId="151"/>
    <cellStyle name="Millares 2 15 2 2 2" xfId="152"/>
    <cellStyle name="Millares 2 15 2 3" xfId="153"/>
    <cellStyle name="Millares 2 15 3" xfId="154"/>
    <cellStyle name="Millares 2 15 3 2" xfId="155"/>
    <cellStyle name="Millares 2 15 4" xfId="156"/>
    <cellStyle name="Millares 2 16" xfId="157"/>
    <cellStyle name="Millares 2 16 2" xfId="158"/>
    <cellStyle name="Millares 2 16 2 2" xfId="159"/>
    <cellStyle name="Millares 2 16 2 2 2" xfId="160"/>
    <cellStyle name="Millares 2 16 2 3" xfId="161"/>
    <cellStyle name="Millares 2 16 3" xfId="162"/>
    <cellStyle name="Millares 2 16 3 2" xfId="163"/>
    <cellStyle name="Millares 2 16 4" xfId="164"/>
    <cellStyle name="Millares 2 17" xfId="165"/>
    <cellStyle name="Millares 2 17 2" xfId="166"/>
    <cellStyle name="Millares 2 17 2 2" xfId="167"/>
    <cellStyle name="Millares 2 17 2 2 2" xfId="168"/>
    <cellStyle name="Millares 2 17 2 3" xfId="169"/>
    <cellStyle name="Millares 2 17 3" xfId="170"/>
    <cellStyle name="Millares 2 17 3 2" xfId="171"/>
    <cellStyle name="Millares 2 17 4" xfId="172"/>
    <cellStyle name="Millares 2 18" xfId="173"/>
    <cellStyle name="Millares 2 18 2" xfId="174"/>
    <cellStyle name="Millares 2 18 2 2" xfId="175"/>
    <cellStyle name="Millares 2 18 2 2 2" xfId="176"/>
    <cellStyle name="Millares 2 18 2 3" xfId="177"/>
    <cellStyle name="Millares 2 18 3" xfId="178"/>
    <cellStyle name="Millares 2 18 3 2" xfId="179"/>
    <cellStyle name="Millares 2 18 4" xfId="180"/>
    <cellStyle name="Millares 2 19" xfId="181"/>
    <cellStyle name="Millares 2 19 2" xfId="182"/>
    <cellStyle name="Millares 2 19 2 2" xfId="183"/>
    <cellStyle name="Millares 2 19 2 2 2" xfId="184"/>
    <cellStyle name="Millares 2 19 2 3" xfId="185"/>
    <cellStyle name="Millares 2 19 3" xfId="186"/>
    <cellStyle name="Millares 2 19 3 2" xfId="187"/>
    <cellStyle name="Millares 2 19 4" xfId="188"/>
    <cellStyle name="Millares 2 2" xfId="189"/>
    <cellStyle name="Millares 2 2 10" xfId="190"/>
    <cellStyle name="Millares 2 2 10 2" xfId="191"/>
    <cellStyle name="Millares 2 2 10 2 2" xfId="192"/>
    <cellStyle name="Millares 2 2 10 3" xfId="193"/>
    <cellStyle name="Millares 2 2 11" xfId="194"/>
    <cellStyle name="Millares 2 2 11 2" xfId="195"/>
    <cellStyle name="Millares 2 2 11 2 2" xfId="196"/>
    <cellStyle name="Millares 2 2 11 3" xfId="197"/>
    <cellStyle name="Millares 2 2 12" xfId="198"/>
    <cellStyle name="Millares 2 2 12 2" xfId="199"/>
    <cellStyle name="Millares 2 2 12 2 2" xfId="200"/>
    <cellStyle name="Millares 2 2 12 3" xfId="201"/>
    <cellStyle name="Millares 2 2 13" xfId="202"/>
    <cellStyle name="Millares 2 2 13 2" xfId="203"/>
    <cellStyle name="Millares 2 2 13 2 2" xfId="204"/>
    <cellStyle name="Millares 2 2 13 3" xfId="205"/>
    <cellStyle name="Millares 2 2 14" xfId="206"/>
    <cellStyle name="Millares 2 2 14 2" xfId="207"/>
    <cellStyle name="Millares 2 2 14 2 2" xfId="208"/>
    <cellStyle name="Millares 2 2 14 3" xfId="209"/>
    <cellStyle name="Millares 2 2 15" xfId="210"/>
    <cellStyle name="Millares 2 2 15 2" xfId="211"/>
    <cellStyle name="Millares 2 2 15 2 2" xfId="212"/>
    <cellStyle name="Millares 2 2 15 3" xfId="213"/>
    <cellStyle name="Millares 2 2 16" xfId="214"/>
    <cellStyle name="Millares 2 2 16 2" xfId="215"/>
    <cellStyle name="Millares 2 2 17" xfId="216"/>
    <cellStyle name="Millares 2 2 17 2" xfId="217"/>
    <cellStyle name="Millares 2 2 18" xfId="218"/>
    <cellStyle name="Millares 2 2 18 2" xfId="219"/>
    <cellStyle name="Millares 2 2 19" xfId="220"/>
    <cellStyle name="Millares 2 2 19 2" xfId="221"/>
    <cellStyle name="Millares 2 2 2" xfId="222"/>
    <cellStyle name="Millares 2 2 2 2" xfId="223"/>
    <cellStyle name="Millares 2 2 2 2 2" xfId="224"/>
    <cellStyle name="Millares 2 2 2 2 2 2" xfId="225"/>
    <cellStyle name="Millares 2 2 2 2 3" xfId="226"/>
    <cellStyle name="Millares 2 2 2 3" xfId="227"/>
    <cellStyle name="Millares 2 2 2 3 2" xfId="228"/>
    <cellStyle name="Millares 2 2 2 4" xfId="229"/>
    <cellStyle name="Millares 2 2 20" xfId="230"/>
    <cellStyle name="Millares 2 2 20 2" xfId="231"/>
    <cellStyle name="Millares 2 2 21" xfId="232"/>
    <cellStyle name="Millares 2 2 21 2" xfId="233"/>
    <cellStyle name="Millares 2 2 22" xfId="234"/>
    <cellStyle name="Millares 2 2 23" xfId="235"/>
    <cellStyle name="Millares 2 2 3" xfId="236"/>
    <cellStyle name="Millares 2 2 3 2" xfId="237"/>
    <cellStyle name="Millares 2 2 3 2 2" xfId="238"/>
    <cellStyle name="Millares 2 2 3 2 2 2" xfId="239"/>
    <cellStyle name="Millares 2 2 3 2 3" xfId="240"/>
    <cellStyle name="Millares 2 2 3 3" xfId="241"/>
    <cellStyle name="Millares 2 2 3 3 2" xfId="242"/>
    <cellStyle name="Millares 2 2 3 4" xfId="243"/>
    <cellStyle name="Millares 2 2 4" xfId="244"/>
    <cellStyle name="Millares 2 2 4 2" xfId="245"/>
    <cellStyle name="Millares 2 2 4 2 2" xfId="246"/>
    <cellStyle name="Millares 2 2 4 2 2 2" xfId="247"/>
    <cellStyle name="Millares 2 2 4 2 2 2 2" xfId="248"/>
    <cellStyle name="Millares 2 2 4 2 2 3" xfId="249"/>
    <cellStyle name="Millares 2 2 4 2 3" xfId="250"/>
    <cellStyle name="Millares 2 2 4 2 3 2" xfId="251"/>
    <cellStyle name="Millares 2 2 4 2 4" xfId="252"/>
    <cellStyle name="Millares 2 2 4 3" xfId="253"/>
    <cellStyle name="Millares 2 2 4 3 2" xfId="254"/>
    <cellStyle name="Millares 2 2 4 3 2 2" xfId="255"/>
    <cellStyle name="Millares 2 2 4 3 3" xfId="256"/>
    <cellStyle name="Millares 2 2 4 4" xfId="257"/>
    <cellStyle name="Millares 2 2 4 4 2" xfId="258"/>
    <cellStyle name="Millares 2 2 4 4 2 2" xfId="259"/>
    <cellStyle name="Millares 2 2 4 4 3" xfId="260"/>
    <cellStyle name="Millares 2 2 4 5" xfId="261"/>
    <cellStyle name="Millares 2 2 4 5 2" xfId="262"/>
    <cellStyle name="Millares 2 2 4 6" xfId="263"/>
    <cellStyle name="Millares 2 2 5" xfId="264"/>
    <cellStyle name="Millares 2 2 5 2" xfId="265"/>
    <cellStyle name="Millares 2 2 5 2 2" xfId="266"/>
    <cellStyle name="Millares 2 2 5 2 2 2" xfId="267"/>
    <cellStyle name="Millares 2 2 5 2 3" xfId="268"/>
    <cellStyle name="Millares 2 2 5 3" xfId="269"/>
    <cellStyle name="Millares 2 2 5 3 2" xfId="270"/>
    <cellStyle name="Millares 2 2 5 4" xfId="271"/>
    <cellStyle name="Millares 2 2 6" xfId="272"/>
    <cellStyle name="Millares 2 2 6 2" xfId="273"/>
    <cellStyle name="Millares 2 2 6 2 2" xfId="274"/>
    <cellStyle name="Millares 2 2 6 2 2 2" xfId="275"/>
    <cellStyle name="Millares 2 2 6 2 3" xfId="276"/>
    <cellStyle name="Millares 2 2 6 3" xfId="277"/>
    <cellStyle name="Millares 2 2 6 3 2" xfId="278"/>
    <cellStyle name="Millares 2 2 6 4" xfId="279"/>
    <cellStyle name="Millares 2 2 7" xfId="280"/>
    <cellStyle name="Millares 2 2 7 2" xfId="281"/>
    <cellStyle name="Millares 2 2 7 2 2" xfId="282"/>
    <cellStyle name="Millares 2 2 7 2 2 2" xfId="283"/>
    <cellStyle name="Millares 2 2 7 2 3" xfId="284"/>
    <cellStyle name="Millares 2 2 7 3" xfId="285"/>
    <cellStyle name="Millares 2 2 7 3 2" xfId="286"/>
    <cellStyle name="Millares 2 2 7 4" xfId="287"/>
    <cellStyle name="Millares 2 2 8" xfId="288"/>
    <cellStyle name="Millares 2 2 8 2" xfId="289"/>
    <cellStyle name="Millares 2 2 8 2 2" xfId="290"/>
    <cellStyle name="Millares 2 2 8 3" xfId="291"/>
    <cellStyle name="Millares 2 2 9" xfId="292"/>
    <cellStyle name="Millares 2 2 9 2" xfId="293"/>
    <cellStyle name="Millares 2 2 9 2 2" xfId="294"/>
    <cellStyle name="Millares 2 2 9 3" xfId="295"/>
    <cellStyle name="Millares 2 20" xfId="296"/>
    <cellStyle name="Millares 2 20 2" xfId="297"/>
    <cellStyle name="Millares 2 20 2 2" xfId="298"/>
    <cellStyle name="Millares 2 20 2 2 2" xfId="299"/>
    <cellStyle name="Millares 2 20 2 3" xfId="300"/>
    <cellStyle name="Millares 2 20 3" xfId="301"/>
    <cellStyle name="Millares 2 20 3 2" xfId="302"/>
    <cellStyle name="Millares 2 20 4" xfId="303"/>
    <cellStyle name="Millares 2 21" xfId="304"/>
    <cellStyle name="Millares 2 21 2" xfId="305"/>
    <cellStyle name="Millares 2 21 2 2" xfId="306"/>
    <cellStyle name="Millares 2 21 2 2 2" xfId="307"/>
    <cellStyle name="Millares 2 21 2 3" xfId="308"/>
    <cellStyle name="Millares 2 21 3" xfId="309"/>
    <cellStyle name="Millares 2 21 3 2" xfId="310"/>
    <cellStyle name="Millares 2 21 4" xfId="311"/>
    <cellStyle name="Millares 2 22" xfId="312"/>
    <cellStyle name="Millares 2 22 2" xfId="313"/>
    <cellStyle name="Millares 2 22 2 2" xfId="314"/>
    <cellStyle name="Millares 2 22 2 2 2" xfId="315"/>
    <cellStyle name="Millares 2 22 2 3" xfId="316"/>
    <cellStyle name="Millares 2 22 3" xfId="317"/>
    <cellStyle name="Millares 2 22 3 2" xfId="318"/>
    <cellStyle name="Millares 2 22 4" xfId="319"/>
    <cellStyle name="Millares 2 23" xfId="320"/>
    <cellStyle name="Millares 2 23 2" xfId="321"/>
    <cellStyle name="Millares 2 23 2 2" xfId="322"/>
    <cellStyle name="Millares 2 23 2 2 2" xfId="323"/>
    <cellStyle name="Millares 2 23 2 3" xfId="324"/>
    <cellStyle name="Millares 2 23 3" xfId="325"/>
    <cellStyle name="Millares 2 23 3 2" xfId="326"/>
    <cellStyle name="Millares 2 23 4" xfId="327"/>
    <cellStyle name="Millares 2 24" xfId="328"/>
    <cellStyle name="Millares 2 24 2" xfId="329"/>
    <cellStyle name="Millares 2 24 2 2" xfId="330"/>
    <cellStyle name="Millares 2 24 2 2 2" xfId="331"/>
    <cellStyle name="Millares 2 24 2 3" xfId="332"/>
    <cellStyle name="Millares 2 24 3" xfId="333"/>
    <cellStyle name="Millares 2 24 3 2" xfId="334"/>
    <cellStyle name="Millares 2 24 4" xfId="335"/>
    <cellStyle name="Millares 2 25" xfId="336"/>
    <cellStyle name="Millares 2 25 2" xfId="337"/>
    <cellStyle name="Millares 2 25 2 2" xfId="338"/>
    <cellStyle name="Millares 2 25 2 2 2" xfId="339"/>
    <cellStyle name="Millares 2 25 2 3" xfId="340"/>
    <cellStyle name="Millares 2 25 3" xfId="341"/>
    <cellStyle name="Millares 2 25 3 2" xfId="342"/>
    <cellStyle name="Millares 2 25 4" xfId="343"/>
    <cellStyle name="Millares 2 26" xfId="344"/>
    <cellStyle name="Millares 2 26 2" xfId="345"/>
    <cellStyle name="Millares 2 26 2 2" xfId="346"/>
    <cellStyle name="Millares 2 26 3" xfId="347"/>
    <cellStyle name="Millares 2 27" xfId="348"/>
    <cellStyle name="Millares 2 27 2" xfId="349"/>
    <cellStyle name="Millares 2 27 2 2" xfId="350"/>
    <cellStyle name="Millares 2 27 3" xfId="351"/>
    <cellStyle name="Millares 2 28" xfId="352"/>
    <cellStyle name="Millares 2 28 2" xfId="353"/>
    <cellStyle name="Millares 2 28 2 2" xfId="354"/>
    <cellStyle name="Millares 2 28 3" xfId="355"/>
    <cellStyle name="Millares 2 29" xfId="356"/>
    <cellStyle name="Millares 2 29 2" xfId="357"/>
    <cellStyle name="Millares 2 29 2 2" xfId="358"/>
    <cellStyle name="Millares 2 29 3" xfId="359"/>
    <cellStyle name="Millares 2 3" xfId="360"/>
    <cellStyle name="Millares 2 3 10" xfId="361"/>
    <cellStyle name="Millares 2 3 10 2" xfId="362"/>
    <cellStyle name="Millares 2 3 10 2 2" xfId="363"/>
    <cellStyle name="Millares 2 3 10 3" xfId="364"/>
    <cellStyle name="Millares 2 3 11" xfId="365"/>
    <cellStyle name="Millares 2 3 11 2" xfId="366"/>
    <cellStyle name="Millares 2 3 11 2 2" xfId="367"/>
    <cellStyle name="Millares 2 3 11 3" xfId="368"/>
    <cellStyle name="Millares 2 3 12" xfId="369"/>
    <cellStyle name="Millares 2 3 12 2" xfId="370"/>
    <cellStyle name="Millares 2 3 12 2 2" xfId="371"/>
    <cellStyle name="Millares 2 3 12 3" xfId="372"/>
    <cellStyle name="Millares 2 3 13" xfId="373"/>
    <cellStyle name="Millares 2 3 13 2" xfId="374"/>
    <cellStyle name="Millares 2 3 14" xfId="375"/>
    <cellStyle name="Millares 2 3 14 2" xfId="376"/>
    <cellStyle name="Millares 2 3 15" xfId="377"/>
    <cellStyle name="Millares 2 3 15 2" xfId="378"/>
    <cellStyle name="Millares 2 3 16" xfId="379"/>
    <cellStyle name="Millares 2 3 16 2" xfId="380"/>
    <cellStyle name="Millares 2 3 17" xfId="381"/>
    <cellStyle name="Millares 2 3 17 2" xfId="382"/>
    <cellStyle name="Millares 2 3 18" xfId="383"/>
    <cellStyle name="Millares 2 3 18 2" xfId="384"/>
    <cellStyle name="Millares 2 3 19" xfId="385"/>
    <cellStyle name="Millares 2 3 2" xfId="386"/>
    <cellStyle name="Millares 2 3 2 2" xfId="387"/>
    <cellStyle name="Millares 2 3 2 2 2" xfId="388"/>
    <cellStyle name="Millares 2 3 2 2 2 2" xfId="389"/>
    <cellStyle name="Millares 2 3 2 2 3" xfId="390"/>
    <cellStyle name="Millares 2 3 2 3" xfId="391"/>
    <cellStyle name="Millares 2 3 2 3 2" xfId="392"/>
    <cellStyle name="Millares 2 3 2 4" xfId="393"/>
    <cellStyle name="Millares 2 3 20" xfId="394"/>
    <cellStyle name="Millares 2 3 3" xfId="395"/>
    <cellStyle name="Millares 2 3 3 2" xfId="396"/>
    <cellStyle name="Millares 2 3 3 2 2" xfId="397"/>
    <cellStyle name="Millares 2 3 3 2 2 2" xfId="398"/>
    <cellStyle name="Millares 2 3 3 2 3" xfId="399"/>
    <cellStyle name="Millares 2 3 3 3" xfId="400"/>
    <cellStyle name="Millares 2 3 3 3 2" xfId="401"/>
    <cellStyle name="Millares 2 3 3 4" xfId="402"/>
    <cellStyle name="Millares 2 3 4" xfId="403"/>
    <cellStyle name="Millares 2 3 4 2" xfId="404"/>
    <cellStyle name="Millares 2 3 4 2 2" xfId="405"/>
    <cellStyle name="Millares 2 3 4 2 2 2" xfId="406"/>
    <cellStyle name="Millares 2 3 4 2 3" xfId="407"/>
    <cellStyle name="Millares 2 3 4 3" xfId="408"/>
    <cellStyle name="Millares 2 3 4 3 2" xfId="409"/>
    <cellStyle name="Millares 2 3 4 4" xfId="410"/>
    <cellStyle name="Millares 2 3 5" xfId="411"/>
    <cellStyle name="Millares 2 3 5 2" xfId="412"/>
    <cellStyle name="Millares 2 3 5 2 2" xfId="413"/>
    <cellStyle name="Millares 2 3 5 3" xfId="414"/>
    <cellStyle name="Millares 2 3 6" xfId="415"/>
    <cellStyle name="Millares 2 3 6 2" xfId="416"/>
    <cellStyle name="Millares 2 3 6 2 2" xfId="417"/>
    <cellStyle name="Millares 2 3 6 3" xfId="418"/>
    <cellStyle name="Millares 2 3 7" xfId="419"/>
    <cellStyle name="Millares 2 3 7 2" xfId="420"/>
    <cellStyle name="Millares 2 3 7 2 2" xfId="421"/>
    <cellStyle name="Millares 2 3 7 3" xfId="422"/>
    <cellStyle name="Millares 2 3 8" xfId="423"/>
    <cellStyle name="Millares 2 3 8 2" xfId="424"/>
    <cellStyle name="Millares 2 3 8 2 2" xfId="425"/>
    <cellStyle name="Millares 2 3 8 3" xfId="426"/>
    <cellStyle name="Millares 2 3 9" xfId="427"/>
    <cellStyle name="Millares 2 3 9 2" xfId="428"/>
    <cellStyle name="Millares 2 3 9 2 2" xfId="429"/>
    <cellStyle name="Millares 2 3 9 3" xfId="430"/>
    <cellStyle name="Millares 2 30" xfId="431"/>
    <cellStyle name="Millares 2 30 2" xfId="432"/>
    <cellStyle name="Millares 2 30 2 2" xfId="433"/>
    <cellStyle name="Millares 2 30 3" xfId="434"/>
    <cellStyle name="Millares 2 31" xfId="435"/>
    <cellStyle name="Millares 2 31 2" xfId="436"/>
    <cellStyle name="Millares 2 31 2 2" xfId="437"/>
    <cellStyle name="Millares 2 31 3" xfId="438"/>
    <cellStyle name="Millares 2 32" xfId="439"/>
    <cellStyle name="Millares 2 32 2" xfId="440"/>
    <cellStyle name="Millares 2 32 2 2" xfId="441"/>
    <cellStyle name="Millares 2 32 3" xfId="442"/>
    <cellStyle name="Millares 2 33" xfId="443"/>
    <cellStyle name="Millares 2 33 2" xfId="444"/>
    <cellStyle name="Millares 2 33 2 2" xfId="445"/>
    <cellStyle name="Millares 2 33 3" xfId="446"/>
    <cellStyle name="Millares 2 34" xfId="447"/>
    <cellStyle name="Millares 2 34 2" xfId="448"/>
    <cellStyle name="Millares 2 34 2 2" xfId="449"/>
    <cellStyle name="Millares 2 34 3" xfId="450"/>
    <cellStyle name="Millares 2 35" xfId="451"/>
    <cellStyle name="Millares 2 35 2" xfId="452"/>
    <cellStyle name="Millares 2 35 2 2" xfId="453"/>
    <cellStyle name="Millares 2 35 3" xfId="454"/>
    <cellStyle name="Millares 2 36" xfId="455"/>
    <cellStyle name="Millares 2 36 2" xfId="456"/>
    <cellStyle name="Millares 2 36 2 2" xfId="457"/>
    <cellStyle name="Millares 2 36 3" xfId="458"/>
    <cellStyle name="Millares 2 37" xfId="459"/>
    <cellStyle name="Millares 2 37 2" xfId="460"/>
    <cellStyle name="Millares 2 38" xfId="461"/>
    <cellStyle name="Millares 2 38 2" xfId="462"/>
    <cellStyle name="Millares 2 39" xfId="463"/>
    <cellStyle name="Millares 2 39 2" xfId="464"/>
    <cellStyle name="Millares 2 4" xfId="465"/>
    <cellStyle name="Millares 2 4 2" xfId="466"/>
    <cellStyle name="Millares 2 4 2 2" xfId="467"/>
    <cellStyle name="Millares 2 4 2 2 2" xfId="468"/>
    <cellStyle name="Millares 2 4 2 3" xfId="469"/>
    <cellStyle name="Millares 2 4 3" xfId="470"/>
    <cellStyle name="Millares 2 4 3 2" xfId="471"/>
    <cellStyle name="Millares 2 4 4" xfId="472"/>
    <cellStyle name="Millares 2 40" xfId="473"/>
    <cellStyle name="Millares 2 40 2" xfId="474"/>
    <cellStyle name="Millares 2 41" xfId="475"/>
    <cellStyle name="Millares 2 41 2" xfId="476"/>
    <cellStyle name="Millares 2 42" xfId="477"/>
    <cellStyle name="Millares 2 42 2" xfId="478"/>
    <cellStyle name="Millares 2 43" xfId="479"/>
    <cellStyle name="Millares 2 44" xfId="480"/>
    <cellStyle name="Millares 2 5" xfId="481"/>
    <cellStyle name="Millares 2 5 2" xfId="482"/>
    <cellStyle name="Millares 2 5 2 2" xfId="483"/>
    <cellStyle name="Millares 2 5 2 2 2" xfId="484"/>
    <cellStyle name="Millares 2 5 2 3" xfId="485"/>
    <cellStyle name="Millares 2 5 3" xfId="486"/>
    <cellStyle name="Millares 2 5 3 2" xfId="487"/>
    <cellStyle name="Millares 2 5 4" xfId="488"/>
    <cellStyle name="Millares 2 6" xfId="489"/>
    <cellStyle name="Millares 2 6 2" xfId="490"/>
    <cellStyle name="Millares 2 6 2 2" xfId="491"/>
    <cellStyle name="Millares 2 6 2 2 2" xfId="492"/>
    <cellStyle name="Millares 2 6 2 3" xfId="493"/>
    <cellStyle name="Millares 2 6 3" xfId="494"/>
    <cellStyle name="Millares 2 6 3 2" xfId="495"/>
    <cellStyle name="Millares 2 6 4" xfId="496"/>
    <cellStyle name="Millares 2 7" xfId="497"/>
    <cellStyle name="Millares 2 7 2" xfId="498"/>
    <cellStyle name="Millares 2 7 2 2" xfId="499"/>
    <cellStyle name="Millares 2 7 2 2 2" xfId="500"/>
    <cellStyle name="Millares 2 7 2 3" xfId="501"/>
    <cellStyle name="Millares 2 7 3" xfId="502"/>
    <cellStyle name="Millares 2 7 3 2" xfId="503"/>
    <cellStyle name="Millares 2 7 4" xfId="504"/>
    <cellStyle name="Millares 2 8" xfId="505"/>
    <cellStyle name="Millares 2 8 2" xfId="506"/>
    <cellStyle name="Millares 2 8 2 2" xfId="507"/>
    <cellStyle name="Millares 2 8 2 2 2" xfId="508"/>
    <cellStyle name="Millares 2 8 2 3" xfId="509"/>
    <cellStyle name="Millares 2 8 3" xfId="510"/>
    <cellStyle name="Millares 2 8 3 2" xfId="511"/>
    <cellStyle name="Millares 2 8 4" xfId="512"/>
    <cellStyle name="Millares 2 9" xfId="513"/>
    <cellStyle name="Millares 2 9 2" xfId="514"/>
    <cellStyle name="Millares 2 9 2 2" xfId="515"/>
    <cellStyle name="Millares 2 9 2 2 2" xfId="516"/>
    <cellStyle name="Millares 2 9 2 3" xfId="517"/>
    <cellStyle name="Millares 2 9 3" xfId="518"/>
    <cellStyle name="Millares 2 9 3 2" xfId="519"/>
    <cellStyle name="Millares 2 9 4" xfId="520"/>
    <cellStyle name="Millares 3" xfId="521"/>
    <cellStyle name="Millares 3 10" xfId="522"/>
    <cellStyle name="Millares 3 10 2" xfId="523"/>
    <cellStyle name="Millares 3 10 2 2" xfId="524"/>
    <cellStyle name="Millares 3 10 3" xfId="525"/>
    <cellStyle name="Millares 3 11" xfId="526"/>
    <cellStyle name="Millares 3 11 2" xfId="527"/>
    <cellStyle name="Millares 3 11 2 2" xfId="528"/>
    <cellStyle name="Millares 3 11 3" xfId="529"/>
    <cellStyle name="Millares 3 12" xfId="530"/>
    <cellStyle name="Millares 3 12 2" xfId="531"/>
    <cellStyle name="Millares 3 12 2 2" xfId="532"/>
    <cellStyle name="Millares 3 12 3" xfId="533"/>
    <cellStyle name="Millares 3 13" xfId="534"/>
    <cellStyle name="Millares 3 13 2" xfId="535"/>
    <cellStyle name="Millares 3 13 2 2" xfId="536"/>
    <cellStyle name="Millares 3 13 3" xfId="537"/>
    <cellStyle name="Millares 3 14" xfId="538"/>
    <cellStyle name="Millares 3 14 2" xfId="539"/>
    <cellStyle name="Millares 3 14 2 2" xfId="540"/>
    <cellStyle name="Millares 3 14 3" xfId="541"/>
    <cellStyle name="Millares 3 15" xfId="542"/>
    <cellStyle name="Millares 3 15 2" xfId="543"/>
    <cellStyle name="Millares 3 15 2 2" xfId="544"/>
    <cellStyle name="Millares 3 15 3" xfId="545"/>
    <cellStyle name="Millares 3 16" xfId="546"/>
    <cellStyle name="Millares 3 16 2" xfId="547"/>
    <cellStyle name="Millares 3 16 2 2" xfId="548"/>
    <cellStyle name="Millares 3 16 3" xfId="549"/>
    <cellStyle name="Millares 3 17" xfId="550"/>
    <cellStyle name="Millares 3 17 2" xfId="551"/>
    <cellStyle name="Millares 3 18" xfId="552"/>
    <cellStyle name="Millares 3 18 2" xfId="553"/>
    <cellStyle name="Millares 3 19" xfId="554"/>
    <cellStyle name="Millares 3 19 2" xfId="555"/>
    <cellStyle name="Millares 3 2" xfId="556"/>
    <cellStyle name="Millares 3 2 2" xfId="557"/>
    <cellStyle name="Millares 3 2 2 2" xfId="558"/>
    <cellStyle name="Millares 3 2 2 2 2" xfId="559"/>
    <cellStyle name="Millares 3 2 2 3" xfId="560"/>
    <cellStyle name="Millares 3 2 3" xfId="561"/>
    <cellStyle name="Millares 3 2 3 2" xfId="562"/>
    <cellStyle name="Millares 3 2 4" xfId="563"/>
    <cellStyle name="Millares 3 20" xfId="564"/>
    <cellStyle name="Millares 3 20 2" xfId="565"/>
    <cellStyle name="Millares 3 21" xfId="566"/>
    <cellStyle name="Millares 3 21 2" xfId="567"/>
    <cellStyle name="Millares 3 22" xfId="568"/>
    <cellStyle name="Millares 3 22 2" xfId="569"/>
    <cellStyle name="Millares 3 23" xfId="570"/>
    <cellStyle name="Millares 3 24" xfId="571"/>
    <cellStyle name="Millares 3 3" xfId="572"/>
    <cellStyle name="Millares 3 3 2" xfId="573"/>
    <cellStyle name="Millares 3 3 2 2" xfId="574"/>
    <cellStyle name="Millares 3 3 2 2 2" xfId="575"/>
    <cellStyle name="Millares 3 3 2 3" xfId="576"/>
    <cellStyle name="Millares 3 3 3" xfId="577"/>
    <cellStyle name="Millares 3 3 3 2" xfId="578"/>
    <cellStyle name="Millares 3 3 4" xfId="579"/>
    <cellStyle name="Millares 3 4" xfId="580"/>
    <cellStyle name="Millares 3 4 2" xfId="581"/>
    <cellStyle name="Millares 3 4 2 2" xfId="582"/>
    <cellStyle name="Millares 3 4 2 2 2" xfId="583"/>
    <cellStyle name="Millares 3 4 2 3" xfId="584"/>
    <cellStyle name="Millares 3 4 3" xfId="585"/>
    <cellStyle name="Millares 3 4 3 2" xfId="586"/>
    <cellStyle name="Millares 3 4 4" xfId="587"/>
    <cellStyle name="Millares 3 5" xfId="588"/>
    <cellStyle name="Millares 3 5 2" xfId="589"/>
    <cellStyle name="Millares 3 5 2 2" xfId="590"/>
    <cellStyle name="Millares 3 5 2 2 2" xfId="591"/>
    <cellStyle name="Millares 3 5 2 3" xfId="592"/>
    <cellStyle name="Millares 3 5 3" xfId="593"/>
    <cellStyle name="Millares 3 5 3 2" xfId="594"/>
    <cellStyle name="Millares 3 5 4" xfId="595"/>
    <cellStyle name="Millares 3 6" xfId="596"/>
    <cellStyle name="Millares 3 6 2" xfId="597"/>
    <cellStyle name="Millares 3 6 2 2" xfId="598"/>
    <cellStyle name="Millares 3 6 2 2 2" xfId="599"/>
    <cellStyle name="Millares 3 6 2 3" xfId="600"/>
    <cellStyle name="Millares 3 6 3" xfId="601"/>
    <cellStyle name="Millares 3 6 3 2" xfId="602"/>
    <cellStyle name="Millares 3 6 4" xfId="603"/>
    <cellStyle name="Millares 3 7" xfId="604"/>
    <cellStyle name="Millares 3 7 2" xfId="605"/>
    <cellStyle name="Millares 3 7 2 2" xfId="606"/>
    <cellStyle name="Millares 3 7 2 2 2" xfId="607"/>
    <cellStyle name="Millares 3 7 2 3" xfId="608"/>
    <cellStyle name="Millares 3 7 3" xfId="609"/>
    <cellStyle name="Millares 3 7 3 2" xfId="610"/>
    <cellStyle name="Millares 3 7 4" xfId="611"/>
    <cellStyle name="Millares 3 8" xfId="612"/>
    <cellStyle name="Millares 3 8 2" xfId="613"/>
    <cellStyle name="Millares 3 8 2 2" xfId="614"/>
    <cellStyle name="Millares 3 8 2 2 2" xfId="615"/>
    <cellStyle name="Millares 3 8 2 3" xfId="616"/>
    <cellStyle name="Millares 3 8 3" xfId="617"/>
    <cellStyle name="Millares 3 8 3 2" xfId="618"/>
    <cellStyle name="Millares 3 8 4" xfId="619"/>
    <cellStyle name="Millares 3 9" xfId="620"/>
    <cellStyle name="Millares 3 9 2" xfId="621"/>
    <cellStyle name="Millares 3 9 2 2" xfId="622"/>
    <cellStyle name="Millares 3 9 3" xfId="623"/>
    <cellStyle name="Millares 4" xfId="624"/>
    <cellStyle name="Millares 4 2" xfId="625"/>
    <cellStyle name="Millares 4 2 2" xfId="626"/>
    <cellStyle name="Millares 4 3" xfId="627"/>
    <cellStyle name="Millares 4 3 2" xfId="628"/>
    <cellStyle name="Millares 4 3 2 2" xfId="629"/>
    <cellStyle name="Millares 4 3 2 2 2" xfId="630"/>
    <cellStyle name="Millares 4 3 2 3" xfId="631"/>
    <cellStyle name="Millares 4 3 3" xfId="632"/>
    <cellStyle name="Millares 4 3 3 2" xfId="633"/>
    <cellStyle name="Millares 4 3 4" xfId="634"/>
    <cellStyle name="Millares 4 4" xfId="635"/>
    <cellStyle name="Millares 4 4 2" xfId="636"/>
    <cellStyle name="Millares 4 4 2 2" xfId="637"/>
    <cellStyle name="Millares 4 4 3" xfId="638"/>
    <cellStyle name="Millares 4 5" xfId="639"/>
    <cellStyle name="Millares 4 5 2" xfId="640"/>
    <cellStyle name="Millares 4 6" xfId="641"/>
    <cellStyle name="Millares 5" xfId="642"/>
    <cellStyle name="Millares 5 2" xfId="643"/>
    <cellStyle name="Millares 5 2 2" xfId="644"/>
    <cellStyle name="Millares 5 2 2 2" xfId="645"/>
    <cellStyle name="Millares 5 2 3" xfId="646"/>
    <cellStyle name="Millares 5 3" xfId="647"/>
    <cellStyle name="Millares 5 3 2" xfId="648"/>
    <cellStyle name="Millares 5 4" xfId="649"/>
    <cellStyle name="Millares 6" xfId="650"/>
    <cellStyle name="Millares 6 2" xfId="651"/>
    <cellStyle name="Millares 6 2 2" xfId="652"/>
    <cellStyle name="Millares 6 2 2 2" xfId="653"/>
    <cellStyle name="Millares 6 2 3" xfId="654"/>
    <cellStyle name="Millares 6 3" xfId="655"/>
    <cellStyle name="Millares 6 3 2" xfId="656"/>
    <cellStyle name="Millares 6 4" xfId="657"/>
    <cellStyle name="Millares 7" xfId="658"/>
    <cellStyle name="Millares 7 2" xfId="659"/>
    <cellStyle name="Millares 7 2 2" xfId="660"/>
    <cellStyle name="Millares 7 2 2 2" xfId="661"/>
    <cellStyle name="Millares 7 2 3" xfId="662"/>
    <cellStyle name="Millares 7 3" xfId="663"/>
    <cellStyle name="Millares 7 3 2" xfId="664"/>
    <cellStyle name="Millares 7 4" xfId="665"/>
    <cellStyle name="Millares 8" xfId="666"/>
    <cellStyle name="Millares 8 2" xfId="667"/>
    <cellStyle name="Millares 8 2 2" xfId="668"/>
    <cellStyle name="Millares 8 2 2 2" xfId="669"/>
    <cellStyle name="Millares 8 2 2 2 2" xfId="670"/>
    <cellStyle name="Millares 8 2 2 3" xfId="671"/>
    <cellStyle name="Millares 8 2 3" xfId="672"/>
    <cellStyle name="Millares 8 2 3 2" xfId="673"/>
    <cellStyle name="Millares 8 2 4" xfId="674"/>
    <cellStyle name="Millares 8 3" xfId="675"/>
    <cellStyle name="Millares 8 3 2" xfId="676"/>
    <cellStyle name="Millares 8 3 2 2" xfId="677"/>
    <cellStyle name="Millares 8 3 3" xfId="678"/>
    <cellStyle name="Millares 8 4" xfId="679"/>
    <cellStyle name="Millares 8 4 2" xfId="680"/>
    <cellStyle name="Millares 8 5" xfId="681"/>
    <cellStyle name="Millares 9" xfId="682"/>
    <cellStyle name="Millares 9 2" xfId="683"/>
    <cellStyle name="Millares 9 2 2" xfId="684"/>
    <cellStyle name="Millares 9 2 2 2" xfId="685"/>
    <cellStyle name="Millares 9 2 3" xfId="686"/>
    <cellStyle name="Millares 9 3" xfId="687"/>
    <cellStyle name="Millares 9 3 2" xfId="688"/>
    <cellStyle name="Millares 9 4" xfId="689"/>
    <cellStyle name="Moneda 2" xfId="690"/>
    <cellStyle name="Moneda 2 10" xfId="691"/>
    <cellStyle name="Moneda 2 10 2" xfId="692"/>
    <cellStyle name="Moneda 2 10 2 2" xfId="693"/>
    <cellStyle name="Moneda 2 10 3" xfId="694"/>
    <cellStyle name="Moneda 2 11" xfId="695"/>
    <cellStyle name="Moneda 2 11 2" xfId="696"/>
    <cellStyle name="Moneda 2 11 2 2" xfId="697"/>
    <cellStyle name="Moneda 2 11 3" xfId="698"/>
    <cellStyle name="Moneda 2 12" xfId="699"/>
    <cellStyle name="Moneda 2 12 2" xfId="700"/>
    <cellStyle name="Moneda 2 13" xfId="701"/>
    <cellStyle name="Moneda 2 13 2" xfId="702"/>
    <cellStyle name="Moneda 2 14" xfId="703"/>
    <cellStyle name="Moneda 2 14 2" xfId="704"/>
    <cellStyle name="Moneda 2 15" xfId="705"/>
    <cellStyle name="Moneda 2 15 2" xfId="706"/>
    <cellStyle name="Moneda 2 16" xfId="707"/>
    <cellStyle name="Moneda 2 16 2" xfId="708"/>
    <cellStyle name="Moneda 2 17" xfId="709"/>
    <cellStyle name="Moneda 2 17 2" xfId="710"/>
    <cellStyle name="Moneda 2 18" xfId="711"/>
    <cellStyle name="Moneda 2 19" xfId="712"/>
    <cellStyle name="Moneda 2 2" xfId="713"/>
    <cellStyle name="Moneda 2 2 2" xfId="714"/>
    <cellStyle name="Moneda 2 2 2 2" xfId="715"/>
    <cellStyle name="Moneda 2 2 2 2 2" xfId="716"/>
    <cellStyle name="Moneda 2 2 2 3" xfId="717"/>
    <cellStyle name="Moneda 2 2 3" xfId="718"/>
    <cellStyle name="Moneda 2 2 3 2" xfId="719"/>
    <cellStyle name="Moneda 2 2 4" xfId="720"/>
    <cellStyle name="Moneda 2 3" xfId="721"/>
    <cellStyle name="Moneda 2 3 2" xfId="722"/>
    <cellStyle name="Moneda 2 3 2 2" xfId="723"/>
    <cellStyle name="Moneda 2 3 2 2 2" xfId="724"/>
    <cellStyle name="Moneda 2 3 2 3" xfId="725"/>
    <cellStyle name="Moneda 2 3 3" xfId="726"/>
    <cellStyle name="Moneda 2 3 3 2" xfId="727"/>
    <cellStyle name="Moneda 2 3 4" xfId="728"/>
    <cellStyle name="Moneda 2 4" xfId="729"/>
    <cellStyle name="Moneda 2 4 2" xfId="730"/>
    <cellStyle name="Moneda 2 4 2 2" xfId="731"/>
    <cellStyle name="Moneda 2 4 3" xfId="732"/>
    <cellStyle name="Moneda 2 5" xfId="733"/>
    <cellStyle name="Moneda 2 5 2" xfId="734"/>
    <cellStyle name="Moneda 2 5 2 2" xfId="735"/>
    <cellStyle name="Moneda 2 5 3" xfId="736"/>
    <cellStyle name="Moneda 2 6" xfId="737"/>
    <cellStyle name="Moneda 2 6 2" xfId="738"/>
    <cellStyle name="Moneda 2 6 2 2" xfId="739"/>
    <cellStyle name="Moneda 2 6 3" xfId="740"/>
    <cellStyle name="Moneda 2 7" xfId="741"/>
    <cellStyle name="Moneda 2 7 2" xfId="742"/>
    <cellStyle name="Moneda 2 7 2 2" xfId="743"/>
    <cellStyle name="Moneda 2 7 3" xfId="744"/>
    <cellStyle name="Moneda 2 8" xfId="745"/>
    <cellStyle name="Moneda 2 8 2" xfId="746"/>
    <cellStyle name="Moneda 2 8 2 2" xfId="747"/>
    <cellStyle name="Moneda 2 8 3" xfId="748"/>
    <cellStyle name="Moneda 2 9" xfId="749"/>
    <cellStyle name="Moneda 2 9 2" xfId="750"/>
    <cellStyle name="Moneda 2 9 2 2" xfId="751"/>
    <cellStyle name="Moneda 2 9 3" xfId="752"/>
    <cellStyle name="Moneda 3" xfId="753"/>
    <cellStyle name="Moneda 3 2" xfId="754"/>
    <cellStyle name="Neutral" xfId="8" builtinId="28" customBuiltin="1"/>
    <cellStyle name="Normal" xfId="0" builtinId="0"/>
    <cellStyle name="Normal 10" xfId="755"/>
    <cellStyle name="Normal 10 2" xfId="756"/>
    <cellStyle name="Normal 10 3" xfId="757"/>
    <cellStyle name="Normal 10 4" xfId="758"/>
    <cellStyle name="Normal 10 5" xfId="759"/>
    <cellStyle name="Normal 11" xfId="760"/>
    <cellStyle name="Normal 12" xfId="761"/>
    <cellStyle name="Normal 12 2" xfId="762"/>
    <cellStyle name="Normal 13" xfId="763"/>
    <cellStyle name="Normal 14" xfId="764"/>
    <cellStyle name="Normal 15" xfId="765"/>
    <cellStyle name="Normal 16" xfId="766"/>
    <cellStyle name="Normal 17" xfId="41"/>
    <cellStyle name="Normal 2" xfId="1"/>
    <cellStyle name="Normal 2 10" xfId="768"/>
    <cellStyle name="Normal 2 10 2" xfId="769"/>
    <cellStyle name="Normal 2 10 3" xfId="770"/>
    <cellStyle name="Normal 2 11" xfId="771"/>
    <cellStyle name="Normal 2 11 2" xfId="772"/>
    <cellStyle name="Normal 2 11 3" xfId="773"/>
    <cellStyle name="Normal 2 12" xfId="774"/>
    <cellStyle name="Normal 2 12 2" xfId="775"/>
    <cellStyle name="Normal 2 12 3" xfId="776"/>
    <cellStyle name="Normal 2 13" xfId="777"/>
    <cellStyle name="Normal 2 13 2" xfId="778"/>
    <cellStyle name="Normal 2 13 3" xfId="779"/>
    <cellStyle name="Normal 2 14" xfId="780"/>
    <cellStyle name="Normal 2 14 2" xfId="781"/>
    <cellStyle name="Normal 2 14 3" xfId="782"/>
    <cellStyle name="Normal 2 15" xfId="783"/>
    <cellStyle name="Normal 2 15 2" xfId="784"/>
    <cellStyle name="Normal 2 15 3" xfId="785"/>
    <cellStyle name="Normal 2 16" xfId="786"/>
    <cellStyle name="Normal 2 16 2" xfId="787"/>
    <cellStyle name="Normal 2 16 3" xfId="788"/>
    <cellStyle name="Normal 2 17" xfId="789"/>
    <cellStyle name="Normal 2 17 2" xfId="790"/>
    <cellStyle name="Normal 2 17 3" xfId="791"/>
    <cellStyle name="Normal 2 18" xfId="792"/>
    <cellStyle name="Normal 2 18 2" xfId="793"/>
    <cellStyle name="Normal 2 19" xfId="794"/>
    <cellStyle name="Normal 2 2" xfId="795"/>
    <cellStyle name="Normal 2 2 10" xfId="796"/>
    <cellStyle name="Normal 2 2 11" xfId="797"/>
    <cellStyle name="Normal 2 2 12" xfId="798"/>
    <cellStyle name="Normal 2 2 13" xfId="799"/>
    <cellStyle name="Normal 2 2 14" xfId="800"/>
    <cellStyle name="Normal 2 2 15" xfId="801"/>
    <cellStyle name="Normal 2 2 16" xfId="802"/>
    <cellStyle name="Normal 2 2 17" xfId="803"/>
    <cellStyle name="Normal 2 2 18" xfId="804"/>
    <cellStyle name="Normal 2 2 19" xfId="805"/>
    <cellStyle name="Normal 2 2 2" xfId="806"/>
    <cellStyle name="Normal 2 2 2 2" xfId="807"/>
    <cellStyle name="Normal 2 2 2 3" xfId="808"/>
    <cellStyle name="Normal 2 2 2 4" xfId="809"/>
    <cellStyle name="Normal 2 2 2 5" xfId="810"/>
    <cellStyle name="Normal 2 2 2 6" xfId="811"/>
    <cellStyle name="Normal 2 2 2 7" xfId="812"/>
    <cellStyle name="Normal 2 2 20" xfId="813"/>
    <cellStyle name="Normal 2 2 21" xfId="814"/>
    <cellStyle name="Normal 2 2 22" xfId="815"/>
    <cellStyle name="Normal 2 2 23" xfId="816"/>
    <cellStyle name="Normal 2 2 3" xfId="817"/>
    <cellStyle name="Normal 2 2 4" xfId="818"/>
    <cellStyle name="Normal 2 2 5" xfId="819"/>
    <cellStyle name="Normal 2 2 6" xfId="820"/>
    <cellStyle name="Normal 2 2 7" xfId="821"/>
    <cellStyle name="Normal 2 2 8" xfId="822"/>
    <cellStyle name="Normal 2 2 9" xfId="823"/>
    <cellStyle name="Normal 2 20" xfId="824"/>
    <cellStyle name="Normal 2 21" xfId="825"/>
    <cellStyle name="Normal 2 22" xfId="826"/>
    <cellStyle name="Normal 2 23" xfId="827"/>
    <cellStyle name="Normal 2 24" xfId="828"/>
    <cellStyle name="Normal 2 25" xfId="829"/>
    <cellStyle name="Normal 2 26" xfId="830"/>
    <cellStyle name="Normal 2 27" xfId="831"/>
    <cellStyle name="Normal 2 28" xfId="832"/>
    <cellStyle name="Normal 2 29" xfId="833"/>
    <cellStyle name="Normal 2 3" xfId="834"/>
    <cellStyle name="Normal 2 3 2" xfId="835"/>
    <cellStyle name="Normal 2 3 3" xfId="836"/>
    <cellStyle name="Normal 2 3 4" xfId="837"/>
    <cellStyle name="Normal 2 3 5" xfId="838"/>
    <cellStyle name="Normal 2 3 6" xfId="839"/>
    <cellStyle name="Normal 2 3 7" xfId="840"/>
    <cellStyle name="Normal 2 3 8" xfId="841"/>
    <cellStyle name="Normal 2 30" xfId="842"/>
    <cellStyle name="Normal 2 31" xfId="843"/>
    <cellStyle name="Normal 2 32" xfId="844"/>
    <cellStyle name="Normal 2 33" xfId="767"/>
    <cellStyle name="Normal 2 4" xfId="845"/>
    <cellStyle name="Normal 2 4 2" xfId="846"/>
    <cellStyle name="Normal 2 4 3" xfId="847"/>
    <cellStyle name="Normal 2 5" xfId="848"/>
    <cellStyle name="Normal 2 5 2" xfId="849"/>
    <cellStyle name="Normal 2 5 3" xfId="850"/>
    <cellStyle name="Normal 2 6" xfId="851"/>
    <cellStyle name="Normal 2 6 2" xfId="852"/>
    <cellStyle name="Normal 2 6 3" xfId="853"/>
    <cellStyle name="Normal 2 7" xfId="854"/>
    <cellStyle name="Normal 2 7 2" xfId="855"/>
    <cellStyle name="Normal 2 7 3" xfId="856"/>
    <cellStyle name="Normal 2 8" xfId="857"/>
    <cellStyle name="Normal 2 8 2" xfId="858"/>
    <cellStyle name="Normal 2 8 3" xfId="859"/>
    <cellStyle name="Normal 2 82" xfId="860"/>
    <cellStyle name="Normal 2 83" xfId="861"/>
    <cellStyle name="Normal 2 86" xfId="862"/>
    <cellStyle name="Normal 2 9" xfId="863"/>
    <cellStyle name="Normal 2 9 2" xfId="864"/>
    <cellStyle name="Normal 2 9 3" xfId="865"/>
    <cellStyle name="Normal 3" xfId="866"/>
    <cellStyle name="Normal 3 10" xfId="867"/>
    <cellStyle name="Normal 3 11" xfId="868"/>
    <cellStyle name="Normal 3 12" xfId="869"/>
    <cellStyle name="Normal 3 2" xfId="870"/>
    <cellStyle name="Normal 3 3" xfId="871"/>
    <cellStyle name="Normal 3 4" xfId="872"/>
    <cellStyle name="Normal 3 5" xfId="873"/>
    <cellStyle name="Normal 3 5 2" xfId="874"/>
    <cellStyle name="Normal 3 6" xfId="875"/>
    <cellStyle name="Normal 3 6 2" xfId="876"/>
    <cellStyle name="Normal 3 7" xfId="877"/>
    <cellStyle name="Normal 3 7 2" xfId="878"/>
    <cellStyle name="Normal 3 8" xfId="879"/>
    <cellStyle name="Normal 3 8 2" xfId="880"/>
    <cellStyle name="Normal 3 9" xfId="881"/>
    <cellStyle name="Normal 4" xfId="882"/>
    <cellStyle name="Normal 4 2" xfId="883"/>
    <cellStyle name="Normal 4 2 2" xfId="884"/>
    <cellStyle name="Normal 4 3" xfId="885"/>
    <cellStyle name="Normal 4 4" xfId="886"/>
    <cellStyle name="Normal 4 5" xfId="887"/>
    <cellStyle name="Normal 4 6" xfId="888"/>
    <cellStyle name="Normal 5" xfId="889"/>
    <cellStyle name="Normal 5 10" xfId="890"/>
    <cellStyle name="Normal 5 11" xfId="891"/>
    <cellStyle name="Normal 5 12" xfId="892"/>
    <cellStyle name="Normal 5 13" xfId="893"/>
    <cellStyle name="Normal 5 14" xfId="894"/>
    <cellStyle name="Normal 5 15" xfId="895"/>
    <cellStyle name="Normal 5 16" xfId="896"/>
    <cellStyle name="Normal 5 17" xfId="897"/>
    <cellStyle name="Normal 5 18" xfId="898"/>
    <cellStyle name="Normal 5 2" xfId="899"/>
    <cellStyle name="Normal 5 2 2" xfId="900"/>
    <cellStyle name="Normal 5 3" xfId="901"/>
    <cellStyle name="Normal 5 3 2" xfId="902"/>
    <cellStyle name="Normal 5 4" xfId="903"/>
    <cellStyle name="Normal 5 4 2" xfId="904"/>
    <cellStyle name="Normal 5 5" xfId="905"/>
    <cellStyle name="Normal 5 5 2" xfId="906"/>
    <cellStyle name="Normal 5 6" xfId="907"/>
    <cellStyle name="Normal 5 7" xfId="908"/>
    <cellStyle name="Normal 5 7 2" xfId="909"/>
    <cellStyle name="Normal 5 8" xfId="910"/>
    <cellStyle name="Normal 5 9" xfId="911"/>
    <cellStyle name="Normal 56" xfId="912"/>
    <cellStyle name="Normal 6" xfId="913"/>
    <cellStyle name="Normal 6 2" xfId="914"/>
    <cellStyle name="Normal 6 2 2" xfId="915"/>
    <cellStyle name="Normal 6 2 3" xfId="916"/>
    <cellStyle name="Normal 6 3" xfId="917"/>
    <cellStyle name="Normal 6 4" xfId="918"/>
    <cellStyle name="Normal 6 5" xfId="919"/>
    <cellStyle name="Normal 7" xfId="920"/>
    <cellStyle name="Normal 7 10" xfId="921"/>
    <cellStyle name="Normal 7 11" xfId="922"/>
    <cellStyle name="Normal 7 12" xfId="923"/>
    <cellStyle name="Normal 7 13" xfId="924"/>
    <cellStyle name="Normal 7 14" xfId="925"/>
    <cellStyle name="Normal 7 15" xfId="926"/>
    <cellStyle name="Normal 7 16" xfId="927"/>
    <cellStyle name="Normal 7 17" xfId="928"/>
    <cellStyle name="Normal 7 18" xfId="929"/>
    <cellStyle name="Normal 7 2" xfId="930"/>
    <cellStyle name="Normal 7 3" xfId="931"/>
    <cellStyle name="Normal 7 4" xfId="932"/>
    <cellStyle name="Normal 7 5" xfId="933"/>
    <cellStyle name="Normal 7 6" xfId="934"/>
    <cellStyle name="Normal 7 7" xfId="935"/>
    <cellStyle name="Normal 7 8" xfId="936"/>
    <cellStyle name="Normal 7 9" xfId="937"/>
    <cellStyle name="Normal 8" xfId="938"/>
    <cellStyle name="Normal 9" xfId="939"/>
    <cellStyle name="Normal 9 2" xfId="940"/>
    <cellStyle name="Normal 9 3" xfId="941"/>
    <cellStyle name="Notas 2" xfId="943"/>
    <cellStyle name="Notas 2 2" xfId="944"/>
    <cellStyle name="Notas 3" xfId="945"/>
    <cellStyle name="Notas 4" xfId="946"/>
    <cellStyle name="Notas 5" xfId="947"/>
    <cellStyle name="Notas 6" xfId="942"/>
    <cellStyle name="Porcentaje 2" xfId="949"/>
    <cellStyle name="Porcentaje 2 2" xfId="950"/>
    <cellStyle name="Porcentaje 2 3" xfId="951"/>
    <cellStyle name="Porcentaje 3" xfId="952"/>
    <cellStyle name="Porcentaje 4" xfId="953"/>
    <cellStyle name="Porcentaje 5" xfId="948"/>
    <cellStyle name="Porcentual 2" xfId="954"/>
    <cellStyle name="Porcentual 2 2" xfId="955"/>
    <cellStyle name="Porcentual 2 3" xfId="956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958"/>
    <cellStyle name="Título 5" xfId="959"/>
    <cellStyle name="Título 6" xfId="960"/>
    <cellStyle name="Título 7" xfId="957"/>
    <cellStyle name="Total" xfId="16" builtinId="25" customBuiltin="1"/>
    <cellStyle name="Total 10" xfId="961"/>
    <cellStyle name="Total 11" xfId="962"/>
    <cellStyle name="Total 12" xfId="963"/>
    <cellStyle name="Total 13" xfId="964"/>
    <cellStyle name="Total 14" xfId="965"/>
    <cellStyle name="Total 2" xfId="966"/>
    <cellStyle name="Total 3" xfId="967"/>
    <cellStyle name="Total 4" xfId="968"/>
    <cellStyle name="Total 5" xfId="969"/>
    <cellStyle name="Total 6" xfId="970"/>
    <cellStyle name="Total 7" xfId="971"/>
    <cellStyle name="Total 8" xfId="972"/>
    <cellStyle name="Total 9" xfId="9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workbookViewId="0">
      <selection sqref="A1:E74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6" width="12" style="24"/>
    <col min="7" max="8" width="13.6640625" style="24" bestFit="1" customWidth="1"/>
    <col min="9" max="10" width="12.6640625" style="24" bestFit="1" customWidth="1"/>
    <col min="11" max="13" width="12" style="24"/>
    <col min="14" max="16384" width="12" style="1"/>
  </cols>
  <sheetData>
    <row r="1" spans="1:11" ht="12.75" customHeight="1">
      <c r="A1" s="36" t="s">
        <v>42</v>
      </c>
      <c r="B1" s="37"/>
      <c r="C1" s="37"/>
      <c r="D1" s="37"/>
      <c r="E1" s="38"/>
    </row>
    <row r="2" spans="1:11" ht="12.75" customHeight="1">
      <c r="A2" s="39"/>
      <c r="B2" s="40"/>
      <c r="C2" s="40"/>
      <c r="D2" s="40"/>
      <c r="E2" s="41"/>
    </row>
    <row r="3" spans="1:11" ht="12.75" customHeight="1">
      <c r="A3" s="39"/>
      <c r="B3" s="40"/>
      <c r="C3" s="40"/>
      <c r="D3" s="40"/>
      <c r="E3" s="41"/>
    </row>
    <row r="4" spans="1:11" ht="12.75" customHeight="1">
      <c r="A4" s="42"/>
      <c r="B4" s="43"/>
      <c r="C4" s="43"/>
      <c r="D4" s="43"/>
      <c r="E4" s="44"/>
    </row>
    <row r="5" spans="1:11" ht="22.5">
      <c r="A5" s="45" t="s">
        <v>0</v>
      </c>
      <c r="B5" s="46"/>
      <c r="C5" s="2" t="s">
        <v>1</v>
      </c>
      <c r="D5" s="2" t="s">
        <v>2</v>
      </c>
      <c r="E5" s="2" t="s">
        <v>3</v>
      </c>
    </row>
    <row r="6" spans="1:11" ht="5.0999999999999996" customHeight="1">
      <c r="A6" s="3"/>
      <c r="B6" s="4"/>
      <c r="C6" s="5"/>
      <c r="D6" s="5"/>
      <c r="E6" s="5"/>
    </row>
    <row r="7" spans="1:11">
      <c r="A7" s="6"/>
      <c r="B7" s="7" t="s">
        <v>4</v>
      </c>
      <c r="C7" s="8">
        <f>SUM(C8:C10)</f>
        <v>962927823.27999997</v>
      </c>
      <c r="D7" s="8">
        <f t="shared" ref="D7:E7" si="0">SUM(D8:D10)</f>
        <v>734963198.48000002</v>
      </c>
      <c r="E7" s="8">
        <f t="shared" si="0"/>
        <v>734963198.48000002</v>
      </c>
      <c r="F7" s="24" t="s">
        <v>44</v>
      </c>
    </row>
    <row r="8" spans="1:11">
      <c r="A8" s="6"/>
      <c r="B8" s="9" t="s">
        <v>5</v>
      </c>
      <c r="C8" s="10">
        <v>962927823.27999997</v>
      </c>
      <c r="D8" s="10">
        <f>734963198.48-D9</f>
        <v>719653903.97000003</v>
      </c>
      <c r="E8" s="10">
        <f>734963198.48-E9</f>
        <v>719653903.97000003</v>
      </c>
    </row>
    <row r="9" spans="1:11">
      <c r="A9" s="6"/>
      <c r="B9" s="9" t="s">
        <v>6</v>
      </c>
      <c r="C9" s="10">
        <v>0</v>
      </c>
      <c r="D9" s="10">
        <v>15309294.51</v>
      </c>
      <c r="E9" s="10">
        <v>15309294.51</v>
      </c>
    </row>
    <row r="10" spans="1:11">
      <c r="A10" s="6"/>
      <c r="B10" s="9" t="s">
        <v>7</v>
      </c>
      <c r="C10" s="10"/>
      <c r="D10" s="10"/>
      <c r="E10" s="10"/>
    </row>
    <row r="11" spans="1:11" ht="5.0999999999999996" customHeight="1">
      <c r="A11" s="6"/>
      <c r="B11" s="11"/>
      <c r="C11" s="10"/>
      <c r="D11" s="10"/>
      <c r="E11" s="10"/>
    </row>
    <row r="12" spans="1:11" ht="12.75">
      <c r="A12" s="6"/>
      <c r="B12" s="7" t="s">
        <v>8</v>
      </c>
      <c r="C12" s="8">
        <f>SUM(C13:C14)</f>
        <v>962927823.27999997</v>
      </c>
      <c r="D12" s="8">
        <f t="shared" ref="D12:E12" si="1">SUM(D13:D14)</f>
        <v>609124687.60000002</v>
      </c>
      <c r="E12" s="8">
        <f t="shared" si="1"/>
        <v>609102599.36000001</v>
      </c>
      <c r="F12" s="25" t="s">
        <v>43</v>
      </c>
    </row>
    <row r="13" spans="1:11">
      <c r="A13" s="6"/>
      <c r="B13" s="9" t="s">
        <v>9</v>
      </c>
      <c r="C13" s="10">
        <v>962927823.27999997</v>
      </c>
      <c r="D13" s="10">
        <f>609124687.6-D14</f>
        <v>603405777.52999997</v>
      </c>
      <c r="E13" s="10">
        <f>609102599.36-E14</f>
        <v>603383689.28999996</v>
      </c>
      <c r="G13" s="24">
        <v>634199923.17999995</v>
      </c>
      <c r="H13" s="24">
        <v>634177834.93999994</v>
      </c>
      <c r="I13" s="26">
        <f>+G13-D12</f>
        <v>25075235.579999924</v>
      </c>
      <c r="J13" s="26">
        <f>+H13-E12</f>
        <v>25075235.579999924</v>
      </c>
      <c r="K13" s="24" t="s">
        <v>45</v>
      </c>
    </row>
    <row r="14" spans="1:11">
      <c r="A14" s="6"/>
      <c r="B14" s="9" t="s">
        <v>10</v>
      </c>
      <c r="C14" s="10">
        <v>0</v>
      </c>
      <c r="D14" s="10">
        <v>5718910.0700000003</v>
      </c>
      <c r="E14" s="10">
        <v>5718910.0700000003</v>
      </c>
    </row>
    <row r="15" spans="1:11" ht="5.0999999999999996" customHeight="1">
      <c r="A15" s="6"/>
      <c r="B15" s="11"/>
      <c r="C15" s="10"/>
      <c r="D15" s="10"/>
      <c r="E15" s="10"/>
    </row>
    <row r="16" spans="1:11" ht="12.75">
      <c r="A16" s="6"/>
      <c r="B16" s="7" t="s">
        <v>11</v>
      </c>
      <c r="C16" s="12"/>
      <c r="D16" s="8">
        <f>SUM(D17:D18)</f>
        <v>25075235.579999924</v>
      </c>
      <c r="E16" s="8">
        <f>SUM(E17:E18)</f>
        <v>25075235.579999924</v>
      </c>
      <c r="F16" s="25"/>
    </row>
    <row r="17" spans="1:5">
      <c r="A17" s="6"/>
      <c r="B17" s="9" t="s">
        <v>12</v>
      </c>
      <c r="C17" s="12"/>
      <c r="D17" s="10">
        <v>25075235.579999924</v>
      </c>
      <c r="E17" s="10">
        <v>25075235.579999924</v>
      </c>
    </row>
    <row r="18" spans="1:5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150913746.45999992</v>
      </c>
      <c r="E20" s="8">
        <f>E7-E12+E16</f>
        <v>150935834.69999993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150913746.45999992</v>
      </c>
      <c r="E21" s="8">
        <f t="shared" si="2"/>
        <v>150935834.69999993</v>
      </c>
    </row>
    <row r="22" spans="1:5" ht="22.5">
      <c r="A22" s="6"/>
      <c r="B22" s="7" t="s">
        <v>16</v>
      </c>
      <c r="C22" s="8">
        <f>C21</f>
        <v>0</v>
      </c>
      <c r="D22" s="8">
        <f>D21-D16</f>
        <v>125838510.88</v>
      </c>
      <c r="E22" s="8">
        <f>E21-E16</f>
        <v>125860599.12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45" t="s">
        <v>17</v>
      </c>
      <c r="B24" s="46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125838510.88</v>
      </c>
      <c r="E30" s="8">
        <f t="shared" si="4"/>
        <v>125860599.12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35" t="s">
        <v>17</v>
      </c>
      <c r="B32" s="35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35" t="s">
        <v>17</v>
      </c>
      <c r="B43" s="35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>
        <v>962927823.27999997</v>
      </c>
      <c r="D45" s="10">
        <f>D8</f>
        <v>719653903.97000003</v>
      </c>
      <c r="E45" s="10">
        <f>E8</f>
        <v>719653903.97000003</v>
      </c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>
        <v>962927823.27999997</v>
      </c>
      <c r="D50" s="10">
        <f>+D13</f>
        <v>603405777.52999997</v>
      </c>
      <c r="E50" s="10">
        <f>+E13</f>
        <v>603383689.28999996</v>
      </c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>
        <f>+D17</f>
        <v>25075235.579999924</v>
      </c>
      <c r="E52" s="10">
        <f>+E17</f>
        <v>25075235.579999924</v>
      </c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>D45+D46-D50+D52</f>
        <v>141323362.01999998</v>
      </c>
      <c r="E54" s="8">
        <f t="shared" ref="E54" si="9">E45+E46-E50+E52</f>
        <v>141345450.25999999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141323362.01999998</v>
      </c>
      <c r="E55" s="8">
        <f t="shared" si="10"/>
        <v>141345450.25999999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35" t="s">
        <v>17</v>
      </c>
      <c r="B57" s="35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>
        <v>0</v>
      </c>
      <c r="D59" s="10">
        <v>15309294.51</v>
      </c>
      <c r="E59" s="10">
        <v>15309294.51</v>
      </c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>
        <v>0</v>
      </c>
      <c r="D64" s="10">
        <v>5718910.0700000003</v>
      </c>
      <c r="E64" s="10">
        <v>5718910.0700000003</v>
      </c>
    </row>
    <row r="65" spans="1:8" ht="5.0999999999999996" customHeight="1">
      <c r="A65" s="6"/>
      <c r="B65" s="15"/>
      <c r="C65" s="10"/>
      <c r="D65" s="10"/>
      <c r="E65" s="10"/>
    </row>
    <row r="66" spans="1:8">
      <c r="A66" s="6"/>
      <c r="B66" s="15" t="s">
        <v>13</v>
      </c>
      <c r="C66" s="12"/>
      <c r="D66" s="10">
        <v>0</v>
      </c>
      <c r="E66" s="10">
        <v>0</v>
      </c>
    </row>
    <row r="67" spans="1:8" ht="5.0999999999999996" customHeight="1">
      <c r="A67" s="6"/>
      <c r="B67" s="15"/>
      <c r="C67" s="10"/>
      <c r="D67" s="10"/>
      <c r="E67" s="10"/>
    </row>
    <row r="68" spans="1:8">
      <c r="A68" s="6"/>
      <c r="B68" s="16" t="s">
        <v>39</v>
      </c>
      <c r="C68" s="8">
        <f>C59+C60-C64</f>
        <v>0</v>
      </c>
      <c r="D68" s="8">
        <f>D59+D60-D64-D66</f>
        <v>9590384.4399999995</v>
      </c>
      <c r="E68" s="8">
        <f>E59+E60-E64-E66</f>
        <v>9590384.4399999995</v>
      </c>
    </row>
    <row r="69" spans="1:8">
      <c r="A69" s="6"/>
      <c r="B69" s="16" t="s">
        <v>40</v>
      </c>
      <c r="C69" s="8">
        <f>C68-C60</f>
        <v>0</v>
      </c>
      <c r="D69" s="8">
        <f t="shared" ref="D69:E69" si="12">D68-D60</f>
        <v>9590384.4399999995</v>
      </c>
      <c r="E69" s="8">
        <f t="shared" si="12"/>
        <v>9590384.4399999995</v>
      </c>
    </row>
    <row r="70" spans="1:8" ht="5.0999999999999996" customHeight="1">
      <c r="A70" s="18"/>
      <c r="B70" s="19"/>
      <c r="C70" s="20"/>
      <c r="D70" s="20"/>
      <c r="E70" s="20"/>
    </row>
    <row r="73" spans="1:8" ht="12.75">
      <c r="B73" s="28" t="s">
        <v>46</v>
      </c>
      <c r="C73" s="28"/>
      <c r="D73" s="28"/>
      <c r="E73" s="28"/>
      <c r="F73" s="29"/>
      <c r="G73" s="29"/>
      <c r="H73" s="29"/>
    </row>
    <row r="74" spans="1:8" ht="12.75">
      <c r="B74" s="28"/>
      <c r="C74" s="28"/>
      <c r="D74" s="28"/>
      <c r="E74" s="28"/>
      <c r="F74" s="29"/>
      <c r="G74" s="29"/>
      <c r="H74" s="29"/>
    </row>
    <row r="75" spans="1:8" ht="12.75">
      <c r="B75" s="28"/>
      <c r="C75" s="28"/>
      <c r="D75" s="28"/>
      <c r="E75" s="28"/>
      <c r="F75" s="29"/>
      <c r="G75" s="29"/>
      <c r="H75" s="29"/>
    </row>
    <row r="76" spans="1:8" ht="12.75">
      <c r="B76" s="28"/>
      <c r="C76" s="28"/>
      <c r="D76" s="28"/>
      <c r="E76" s="28"/>
      <c r="F76" s="29"/>
      <c r="G76" s="29"/>
      <c r="H76" s="29"/>
    </row>
    <row r="77" spans="1:8" ht="12.75" hidden="1">
      <c r="B77" s="28"/>
      <c r="C77" s="28"/>
      <c r="D77" s="28"/>
      <c r="E77" s="28"/>
      <c r="F77" s="29"/>
      <c r="G77" s="29"/>
      <c r="H77" s="29"/>
    </row>
    <row r="78" spans="1:8" ht="12.75" hidden="1">
      <c r="B78" s="28"/>
      <c r="C78" s="28"/>
      <c r="D78" s="28"/>
      <c r="E78" s="29"/>
      <c r="F78" s="28"/>
      <c r="G78" s="29"/>
      <c r="H78" s="29"/>
    </row>
    <row r="79" spans="1:8" ht="12.75" hidden="1">
      <c r="B79" s="30"/>
      <c r="C79" s="31"/>
      <c r="D79" s="34"/>
      <c r="E79" s="34"/>
      <c r="F79" s="32"/>
    </row>
    <row r="80" spans="1:8" ht="49.5" hidden="1" customHeight="1">
      <c r="B80" s="27" t="s">
        <v>47</v>
      </c>
      <c r="C80" s="27"/>
      <c r="D80" s="33" t="s">
        <v>48</v>
      </c>
      <c r="E80" s="33"/>
      <c r="F80" s="27"/>
    </row>
  </sheetData>
  <mergeCells count="8">
    <mergeCell ref="D80:E80"/>
    <mergeCell ref="D79:E79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Formato 4</vt:lpstr>
      <vt:lpstr>'Formato 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2019-10-18T18:08:22Z</cp:lastPrinted>
  <dcterms:created xsi:type="dcterms:W3CDTF">2017-01-11T17:21:42Z</dcterms:created>
  <dcterms:modified xsi:type="dcterms:W3CDTF">2019-10-18T18:08:36Z</dcterms:modified>
</cp:coreProperties>
</file>