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6" i="1" l="1"/>
  <c r="D66" i="1"/>
  <c r="E52" i="1"/>
  <c r="D52" i="1"/>
  <c r="E45" i="1"/>
  <c r="E13" i="1"/>
  <c r="E50" i="1" s="1"/>
  <c r="D13" i="1"/>
  <c r="D50" i="1" s="1"/>
  <c r="E8" i="1"/>
  <c r="D8" i="1"/>
  <c r="D45" i="1" s="1"/>
  <c r="E60" i="1" l="1"/>
  <c r="D60" i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C7" i="1"/>
  <c r="D41" i="1" l="1"/>
  <c r="D69" i="1"/>
  <c r="D21" i="1"/>
  <c r="D22" i="1" s="1"/>
  <c r="D30" i="1" s="1"/>
  <c r="E68" i="1"/>
  <c r="E69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<sst xmlns="http://schemas.openxmlformats.org/spreadsheetml/2006/main" count="62" uniqueCount="43">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</sst>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22" sqref="G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1024260071.08</v>
      </c>
      <c r="D7" s="8">
        <f t="shared" ref="D7:E7" si="0">SUM(D8:D10)</f>
        <v>480193296.60000002</v>
      </c>
      <c r="E7" s="8">
        <f t="shared" si="0"/>
        <v>480193296.60000002</v>
      </c>
    </row>
    <row r="8" spans="1:6" x14ac:dyDescent="0.2">
      <c r="A8" s="6"/>
      <c r="B8" s="9" t="s">
        <v>5</v>
      </c>
      <c r="C8" s="10">
        <v>1024260071.08</v>
      </c>
      <c r="D8" s="10">
        <f>480193296.6-D9</f>
        <v>473285391.5</v>
      </c>
      <c r="E8" s="10">
        <f>480193296.6-E9</f>
        <v>473285391.5</v>
      </c>
    </row>
    <row r="9" spans="1:6" x14ac:dyDescent="0.2">
      <c r="A9" s="6"/>
      <c r="B9" s="9" t="s">
        <v>6</v>
      </c>
      <c r="C9" s="10">
        <v>0</v>
      </c>
      <c r="D9" s="10">
        <v>6907905.0999999996</v>
      </c>
      <c r="E9" s="10">
        <v>6907905.0999999996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1024260071.08</v>
      </c>
      <c r="D12" s="37">
        <f t="shared" ref="D12:E12" si="1">SUM(D13:D14)</f>
        <v>368604013.19</v>
      </c>
      <c r="E12" s="37">
        <f t="shared" si="1"/>
        <v>368604013.19</v>
      </c>
      <c r="F12" s="24"/>
    </row>
    <row r="13" spans="1:6" x14ac:dyDescent="0.2">
      <c r="A13" s="6"/>
      <c r="B13" s="9" t="s">
        <v>9</v>
      </c>
      <c r="C13" s="10">
        <v>1024260071.08</v>
      </c>
      <c r="D13" s="38">
        <f>368604013.19-D14</f>
        <v>366052061.51999998</v>
      </c>
      <c r="E13" s="38">
        <f>368604013.19-E14</f>
        <v>366052061.51999998</v>
      </c>
    </row>
    <row r="14" spans="1:6" x14ac:dyDescent="0.2">
      <c r="A14" s="6"/>
      <c r="B14" s="9" t="s">
        <v>10</v>
      </c>
      <c r="C14" s="10">
        <v>0</v>
      </c>
      <c r="D14" s="38">
        <v>2551951.67</v>
      </c>
      <c r="E14" s="38">
        <v>2551951.67</v>
      </c>
    </row>
    <row r="15" spans="1:6" ht="5.0999999999999996" customHeight="1" x14ac:dyDescent="0.2">
      <c r="A15" s="6"/>
      <c r="B15" s="11"/>
      <c r="C15" s="10"/>
      <c r="D15" s="38"/>
      <c r="E15" s="38"/>
    </row>
    <row r="16" spans="1:6" ht="12.75" x14ac:dyDescent="0.2">
      <c r="A16" s="6"/>
      <c r="B16" s="7" t="s">
        <v>11</v>
      </c>
      <c r="C16" s="12"/>
      <c r="D16" s="37">
        <f>SUM(D17:D18)</f>
        <v>25688413.949999999</v>
      </c>
      <c r="E16" s="37">
        <f>SUM(E17:E18)</f>
        <v>25688413.949999999</v>
      </c>
      <c r="F16" s="24"/>
    </row>
    <row r="17" spans="1:5" x14ac:dyDescent="0.2">
      <c r="A17" s="6"/>
      <c r="B17" s="9" t="s">
        <v>12</v>
      </c>
      <c r="C17" s="12"/>
      <c r="D17" s="10">
        <v>19691600.259999998</v>
      </c>
      <c r="E17" s="10">
        <v>19691600.259999998</v>
      </c>
    </row>
    <row r="18" spans="1:5" x14ac:dyDescent="0.2">
      <c r="A18" s="6"/>
      <c r="B18" s="9" t="s">
        <v>13</v>
      </c>
      <c r="C18" s="12"/>
      <c r="D18" s="10">
        <v>5996813.6900000004</v>
      </c>
      <c r="E18" s="10">
        <v>5996813.6900000004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137277697.36000001</v>
      </c>
      <c r="E20" s="8">
        <f>E7-E12+E16</f>
        <v>137277697.36000001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137277697.36000001</v>
      </c>
      <c r="E21" s="8">
        <f t="shared" ref="E21" si="2">E20-E41</f>
        <v>137277697.36000001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111589283.41000001</v>
      </c>
      <c r="E22" s="8">
        <f>E21-E16</f>
        <v>111589283.41000001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111589283.41000001</v>
      </c>
      <c r="E30" s="8">
        <f t="shared" si="4"/>
        <v>111589283.41000001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1024260071.08</v>
      </c>
      <c r="D45" s="10">
        <f>D8</f>
        <v>473285391.5</v>
      </c>
      <c r="E45" s="10">
        <f>E8</f>
        <v>473285391.5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1024260071.08</v>
      </c>
      <c r="D50" s="10">
        <f>D13</f>
        <v>366052061.51999998</v>
      </c>
      <c r="E50" s="10">
        <f>E13</f>
        <v>366052061.51999998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19691600.259999998</v>
      </c>
      <c r="E52" s="10">
        <f>E17</f>
        <v>19691600.259999998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126924930.24000001</v>
      </c>
      <c r="E54" s="8">
        <f t="shared" si="9"/>
        <v>126924930.24000001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126924930.24000001</v>
      </c>
      <c r="E55" s="8">
        <f t="shared" si="10"/>
        <v>126924930.24000001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6907905.0999999996</v>
      </c>
      <c r="E59" s="10">
        <v>6907905.0999999996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2551951.67</v>
      </c>
      <c r="E64" s="10">
        <v>2551951.67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f>D18</f>
        <v>5996813.6900000004</v>
      </c>
      <c r="E66" s="10">
        <f>E18</f>
        <v>5996813.6900000004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D59+D60-D64+D66</f>
        <v>10352767.120000001</v>
      </c>
      <c r="E68" s="8">
        <f>E59+E60-E64+E66</f>
        <v>10352767.120000001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10352767.120000001</v>
      </c>
      <c r="E69" s="8">
        <f t="shared" si="12"/>
        <v>10352767.120000001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2017-01-11T17:21:42Z</dcterms:created>
  <dcterms:modified xsi:type="dcterms:W3CDTF">2020-07-26T01:47:51Z</dcterms:modified>
</cp:coreProperties>
</file>