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onica lopez\2019\LEY CONTABLE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definedNames>
    <definedName name="_xlnm.Print_Area" localSheetId="1">'F4'!$A$1:$E$74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50" i="1" s="1"/>
  <c r="D13" i="1"/>
  <c r="D50" i="1" s="1"/>
  <c r="D12" i="1" l="1"/>
  <c r="E8" i="1" l="1"/>
  <c r="E45" i="1" s="1"/>
  <c r="D8" i="1"/>
  <c r="D45" i="1" s="1"/>
  <c r="E12" i="1"/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D34" i="1"/>
  <c r="C34" i="1"/>
  <c r="E26" i="1"/>
  <c r="D26" i="1"/>
  <c r="C26" i="1"/>
  <c r="E16" i="1"/>
  <c r="D16" i="1"/>
  <c r="C12" i="1"/>
  <c r="E7" i="1"/>
  <c r="D7" i="1"/>
  <c r="C7" i="1"/>
  <c r="C41" i="1" l="1"/>
  <c r="E41" i="1"/>
  <c r="D41" i="1"/>
  <c r="D20" i="1"/>
  <c r="D21" i="1" s="1"/>
  <c r="C20" i="1"/>
  <c r="C21" i="1" s="1"/>
  <c r="C22" i="1" s="1"/>
  <c r="C30" i="1" s="1"/>
  <c r="E20" i="1"/>
  <c r="E21" i="1" s="1"/>
  <c r="E22" i="1" s="1"/>
  <c r="E30" i="1" s="1"/>
  <c r="D30" i="1" l="1"/>
  <c r="D22" i="1"/>
</calcChain>
</file>

<file path=xl/sharedStrings.xml><?xml version="1.0" encoding="utf-8"?>
<sst xmlns="http://schemas.openxmlformats.org/spreadsheetml/2006/main" count="63" uniqueCount="44">
  <si>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</si>
  <si>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</si>
  <si>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</si>
  <si>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</si>
  <si>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</si>
  <si>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</si>
  <si>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</si>
  <si>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</si>
  <si>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</si>
  <si>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</si>
  <si>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</si>
  <si>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</si>
  <si>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</si>
  <si>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</si>
  <si>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</si>
  <si>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</si>
  <si>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</si>
  <si>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</si>
  <si>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</si>
  <si>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</si>
  <si>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</si>
  <si>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</si>
  <si>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</si>
  <si>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</si>
  <si>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</si>
  <si>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</si>
  <si>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</si>
  <si>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</si>
  <si>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</si>
  <si>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</si>
  <si>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</si>
  <si>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</si>
  <si>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</si>
  <si>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</si>
  <si>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</si>
  <si>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</si>
  <si>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</si>
  <si>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</si>
  <si>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</si>
  <si>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</si>
  <si>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</si>
  <si>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</si>
  <si>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SISTEMA AVANZADO DE BACHILLERATO Y EDUCACION SUPERIOR EN EL ESTADO DE GTO.
Balance Presupuestario - LDF
al 30 de Junio de 2019
PESOS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</si>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</sst>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35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11"/>
      <color rgb="FF000000"/>
      <name val="Calibri"/>
      <family val="2"/>
    </font>
    <font>
      <sz val="11"/>
      <color theme="1"/>
      <name val="Garamond"/>
      <family val="2"/>
    </font>
    <font>
      <sz val="18"/>
      <color theme="3"/>
      <name val="Cambria"/>
      <family val="2"/>
    </font>
  </fonts>
  <fills count="3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12">
    <xf numFmtId="0" fontId="0" fillId="0" borderId="0"/>
    <xf numFmtId="0" fontId="3" fillId="0" borderId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18" applyNumberFormat="0" applyAlignment="0" applyProtection="0"/>
    <xf numFmtId="0" fontId="16" fillId="8" borderId="19" applyNumberFormat="0" applyAlignment="0" applyProtection="0"/>
    <xf numFmtId="0" fontId="17" fillId="8" borderId="18" applyNumberFormat="0" applyAlignment="0" applyProtection="0"/>
    <xf numFmtId="0" fontId="18" fillId="0" borderId="20" applyNumberFormat="0" applyFill="0" applyAlignment="0" applyProtection="0"/>
    <xf numFmtId="0" fontId="19" fillId="9" borderId="2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1" fillId="0" borderId="0"/>
    <xf numFmtId="164" fontId="26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4" borderId="0" applyNumberFormat="0" applyBorder="0" applyAlignment="0" applyProtection="0"/>
    <xf numFmtId="165" fontId="2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2" fontId="28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Protection="0">
      <alignment horizontal="center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3" fillId="0" borderId="0"/>
    <xf numFmtId="0" fontId="3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7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5" fillId="10" borderId="22" applyNumberFormat="0" applyFont="0" applyAlignment="0" applyProtection="0"/>
    <xf numFmtId="0" fontId="25" fillId="10" borderId="22" applyNumberFormat="0" applyFont="0" applyAlignment="0" applyProtection="0"/>
    <xf numFmtId="0" fontId="25" fillId="10" borderId="22" applyNumberFormat="0" applyFont="0" applyAlignment="0" applyProtection="0"/>
    <xf numFmtId="0" fontId="1" fillId="10" borderId="22" applyNumberFormat="0" applyFont="0" applyAlignment="0" applyProtection="0"/>
    <xf numFmtId="0" fontId="25" fillId="10" borderId="22" applyNumberFormat="0" applyFon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</cellStyleXfs>
  <cellXfs count="40">
    <xf numFmtId="0" fontId="0" fillId="0" borderId="0" xfId="0"/>
    <xf numFmtId="0" fontId="3" fillId="0" borderId="0" xfId="0" applyFont="1"/>
    <xf numFmtId="0" fontId="2" fillId="2" borderId="1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/>
    </xf>
    <xf numFmtId="0" fontId="3" fillId="0" borderId="4" xfId="0" applyFont="1" applyBorder="1"/>
    <xf numFmtId="0" fontId="4" fillId="0" borderId="0" xfId="0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4" fontId="3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3" borderId="13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6" xfId="0" applyFont="1" applyBorder="1"/>
    <xf numFmtId="0" fontId="4" fillId="0" borderId="8" xfId="0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24" fillId="0" borderId="0" xfId="0" applyFont="1"/>
    <xf numFmtId="4" fontId="3" fillId="0" borderId="0" xfId="0" applyNumberFormat="1" applyFont="1"/>
    <xf numFmtId="4" fontId="27" fillId="0" borderId="11" xfId="487" applyNumberFormat="1" applyFont="1" applyFill="1" applyBorder="1" applyProtection="1">
      <protection locked="0"/>
    </xf>
    <xf numFmtId="0" fontId="3" fillId="35" borderId="0" xfId="0" applyFont="1" applyFill="1"/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</cellXfs>
  <cellStyles count="612">
    <cellStyle name="=C:\WINNT\SYSTEM32\COMMAND.COM" xfId="42"/>
    <cellStyle name="20% - Énfasis1" xfId="18" builtinId="30" customBuiltin="1"/>
    <cellStyle name="20% - Énfasis1 2" xfId="43"/>
    <cellStyle name="20% - Énfasis2" xfId="22" builtinId="34" customBuiltin="1"/>
    <cellStyle name="20% - Énfasis2 2" xfId="44"/>
    <cellStyle name="20% - Énfasis3" xfId="26" builtinId="38" customBuiltin="1"/>
    <cellStyle name="20% - Énfasis3 2" xfId="45"/>
    <cellStyle name="20% - Énfasis4" xfId="30" builtinId="42" customBuiltin="1"/>
    <cellStyle name="20% - Énfasis4 2" xfId="46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3 2" xfId="47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3 2" xfId="48"/>
    <cellStyle name="60% - Énfasis4" xfId="32" builtinId="44" customBuiltin="1"/>
    <cellStyle name="60% - Énfasis4 2" xfId="49"/>
    <cellStyle name="60% - Énfasis5" xfId="36" builtinId="48" customBuiltin="1"/>
    <cellStyle name="60% - Énfasis6" xfId="40" builtinId="52" customBuiltin="1"/>
    <cellStyle name="60% - Énfasis6 2" xfId="50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Euro" xfId="51"/>
    <cellStyle name="Fecha" xfId="52"/>
    <cellStyle name="Fijo" xfId="53"/>
    <cellStyle name="HEADING1" xfId="54"/>
    <cellStyle name="HEADING2" xfId="55"/>
    <cellStyle name="Incorrecto" xfId="7" builtinId="27" customBuiltin="1"/>
    <cellStyle name="Millares 10" xfId="57"/>
    <cellStyle name="Millares 10 2" xfId="58"/>
    <cellStyle name="Millares 10 2 2" xfId="59"/>
    <cellStyle name="Millares 10 3" xfId="60"/>
    <cellStyle name="Millares 11" xfId="61"/>
    <cellStyle name="Millares 11 2" xfId="62"/>
    <cellStyle name="Millares 12" xfId="63"/>
    <cellStyle name="Millares 12 2" xfId="64"/>
    <cellStyle name="Millares 12 2 2" xfId="65"/>
    <cellStyle name="Millares 12 3" xfId="66"/>
    <cellStyle name="Millares 13" xfId="67"/>
    <cellStyle name="Millares 13 2" xfId="68"/>
    <cellStyle name="Millares 13 2 2" xfId="69"/>
    <cellStyle name="Millares 13 3" xfId="70"/>
    <cellStyle name="Millares 14" xfId="71"/>
    <cellStyle name="Millares 14 2" xfId="72"/>
    <cellStyle name="Millares 14 2 2" xfId="73"/>
    <cellStyle name="Millares 14 3" xfId="74"/>
    <cellStyle name="Millares 15" xfId="75"/>
    <cellStyle name="Millares 15 2" xfId="76"/>
    <cellStyle name="Millares 15 2 2" xfId="77"/>
    <cellStyle name="Millares 15 3" xfId="78"/>
    <cellStyle name="Millares 16" xfId="79"/>
    <cellStyle name="Millares 16 2" xfId="80"/>
    <cellStyle name="Millares 17" xfId="81"/>
    <cellStyle name="Millares 18" xfId="56"/>
    <cellStyle name="Millares 2" xfId="82"/>
    <cellStyle name="Millares 2 10" xfId="83"/>
    <cellStyle name="Millares 2 10 2" xfId="84"/>
    <cellStyle name="Millares 2 10 2 2" xfId="85"/>
    <cellStyle name="Millares 2 10 3" xfId="86"/>
    <cellStyle name="Millares 2 11" xfId="87"/>
    <cellStyle name="Millares 2 11 2" xfId="88"/>
    <cellStyle name="Millares 2 11 2 2" xfId="89"/>
    <cellStyle name="Millares 2 11 3" xfId="90"/>
    <cellStyle name="Millares 2 12" xfId="91"/>
    <cellStyle name="Millares 2 12 2" xfId="92"/>
    <cellStyle name="Millares 2 12 2 2" xfId="93"/>
    <cellStyle name="Millares 2 12 3" xfId="94"/>
    <cellStyle name="Millares 2 13" xfId="95"/>
    <cellStyle name="Millares 2 13 2" xfId="96"/>
    <cellStyle name="Millares 2 13 2 2" xfId="97"/>
    <cellStyle name="Millares 2 13 3" xfId="98"/>
    <cellStyle name="Millares 2 14" xfId="99"/>
    <cellStyle name="Millares 2 14 2" xfId="100"/>
    <cellStyle name="Millares 2 14 2 2" xfId="101"/>
    <cellStyle name="Millares 2 14 3" xfId="102"/>
    <cellStyle name="Millares 2 15" xfId="103"/>
    <cellStyle name="Millares 2 15 2" xfId="104"/>
    <cellStyle name="Millares 2 15 2 2" xfId="105"/>
    <cellStyle name="Millares 2 15 3" xfId="106"/>
    <cellStyle name="Millares 2 16" xfId="107"/>
    <cellStyle name="Millares 2 16 2" xfId="108"/>
    <cellStyle name="Millares 2 16 2 2" xfId="109"/>
    <cellStyle name="Millares 2 16 3" xfId="110"/>
    <cellStyle name="Millares 2 17" xfId="111"/>
    <cellStyle name="Millares 2 17 2" xfId="112"/>
    <cellStyle name="Millares 2 17 2 2" xfId="113"/>
    <cellStyle name="Millares 2 17 3" xfId="114"/>
    <cellStyle name="Millares 2 18" xfId="115"/>
    <cellStyle name="Millares 2 18 2" xfId="116"/>
    <cellStyle name="Millares 2 18 2 2" xfId="117"/>
    <cellStyle name="Millares 2 18 3" xfId="118"/>
    <cellStyle name="Millares 2 19" xfId="119"/>
    <cellStyle name="Millares 2 19 2" xfId="120"/>
    <cellStyle name="Millares 2 19 2 2" xfId="121"/>
    <cellStyle name="Millares 2 19 3" xfId="122"/>
    <cellStyle name="Millares 2 2" xfId="123"/>
    <cellStyle name="Millares 2 2 10" xfId="124"/>
    <cellStyle name="Millares 2 2 10 2" xfId="125"/>
    <cellStyle name="Millares 2 2 11" xfId="126"/>
    <cellStyle name="Millares 2 2 11 2" xfId="127"/>
    <cellStyle name="Millares 2 2 12" xfId="128"/>
    <cellStyle name="Millares 2 2 12 2" xfId="129"/>
    <cellStyle name="Millares 2 2 13" xfId="130"/>
    <cellStyle name="Millares 2 2 13 2" xfId="131"/>
    <cellStyle name="Millares 2 2 14" xfId="132"/>
    <cellStyle name="Millares 2 2 14 2" xfId="133"/>
    <cellStyle name="Millares 2 2 15" xfId="134"/>
    <cellStyle name="Millares 2 2 15 2" xfId="135"/>
    <cellStyle name="Millares 2 2 16" xfId="136"/>
    <cellStyle name="Millares 2 2 17" xfId="137"/>
    <cellStyle name="Millares 2 2 18" xfId="138"/>
    <cellStyle name="Millares 2 2 19" xfId="139"/>
    <cellStyle name="Millares 2 2 2" xfId="140"/>
    <cellStyle name="Millares 2 2 2 2" xfId="141"/>
    <cellStyle name="Millares 2 2 2 2 2" xfId="142"/>
    <cellStyle name="Millares 2 2 2 3" xfId="143"/>
    <cellStyle name="Millares 2 2 20" xfId="144"/>
    <cellStyle name="Millares 2 2 3" xfId="145"/>
    <cellStyle name="Millares 2 2 3 2" xfId="146"/>
    <cellStyle name="Millares 2 2 3 2 2" xfId="147"/>
    <cellStyle name="Millares 2 2 3 3" xfId="148"/>
    <cellStyle name="Millares 2 2 4" xfId="149"/>
    <cellStyle name="Millares 2 2 4 2" xfId="150"/>
    <cellStyle name="Millares 2 2 4 2 2" xfId="151"/>
    <cellStyle name="Millares 2 2 4 2 2 2" xfId="152"/>
    <cellStyle name="Millares 2 2 4 2 3" xfId="153"/>
    <cellStyle name="Millares 2 2 4 3" xfId="154"/>
    <cellStyle name="Millares 2 2 4 3 2" xfId="155"/>
    <cellStyle name="Millares 2 2 4 4" xfId="156"/>
    <cellStyle name="Millares 2 2 4 4 2" xfId="157"/>
    <cellStyle name="Millares 2 2 4 5" xfId="158"/>
    <cellStyle name="Millares 2 2 5" xfId="159"/>
    <cellStyle name="Millares 2 2 5 2" xfId="160"/>
    <cellStyle name="Millares 2 2 5 2 2" xfId="161"/>
    <cellStyle name="Millares 2 2 5 3" xfId="162"/>
    <cellStyle name="Millares 2 2 6" xfId="163"/>
    <cellStyle name="Millares 2 2 6 2" xfId="164"/>
    <cellStyle name="Millares 2 2 6 2 2" xfId="165"/>
    <cellStyle name="Millares 2 2 6 3" xfId="166"/>
    <cellStyle name="Millares 2 2 7" xfId="167"/>
    <cellStyle name="Millares 2 2 7 2" xfId="168"/>
    <cellStyle name="Millares 2 2 7 2 2" xfId="169"/>
    <cellStyle name="Millares 2 2 7 3" xfId="170"/>
    <cellStyle name="Millares 2 2 8" xfId="171"/>
    <cellStyle name="Millares 2 2 8 2" xfId="172"/>
    <cellStyle name="Millares 2 2 9" xfId="173"/>
    <cellStyle name="Millares 2 2 9 2" xfId="174"/>
    <cellStyle name="Millares 2 20" xfId="175"/>
    <cellStyle name="Millares 2 20 2" xfId="176"/>
    <cellStyle name="Millares 2 20 2 2" xfId="177"/>
    <cellStyle name="Millares 2 20 3" xfId="178"/>
    <cellStyle name="Millares 2 21" xfId="179"/>
    <cellStyle name="Millares 2 21 2" xfId="180"/>
    <cellStyle name="Millares 2 21 2 2" xfId="181"/>
    <cellStyle name="Millares 2 21 3" xfId="182"/>
    <cellStyle name="Millares 2 22" xfId="183"/>
    <cellStyle name="Millares 2 22 2" xfId="184"/>
    <cellStyle name="Millares 2 22 2 2" xfId="185"/>
    <cellStyle name="Millares 2 22 3" xfId="186"/>
    <cellStyle name="Millares 2 23" xfId="187"/>
    <cellStyle name="Millares 2 23 2" xfId="188"/>
    <cellStyle name="Millares 2 23 2 2" xfId="189"/>
    <cellStyle name="Millares 2 23 3" xfId="190"/>
    <cellStyle name="Millares 2 24" xfId="191"/>
    <cellStyle name="Millares 2 24 2" xfId="192"/>
    <cellStyle name="Millares 2 24 2 2" xfId="193"/>
    <cellStyle name="Millares 2 24 3" xfId="194"/>
    <cellStyle name="Millares 2 25" xfId="195"/>
    <cellStyle name="Millares 2 25 2" xfId="196"/>
    <cellStyle name="Millares 2 25 2 2" xfId="197"/>
    <cellStyle name="Millares 2 25 3" xfId="198"/>
    <cellStyle name="Millares 2 26" xfId="199"/>
    <cellStyle name="Millares 2 26 2" xfId="200"/>
    <cellStyle name="Millares 2 27" xfId="201"/>
    <cellStyle name="Millares 2 27 2" xfId="202"/>
    <cellStyle name="Millares 2 28" xfId="203"/>
    <cellStyle name="Millares 2 28 2" xfId="204"/>
    <cellStyle name="Millares 2 29" xfId="205"/>
    <cellStyle name="Millares 2 29 2" xfId="206"/>
    <cellStyle name="Millares 2 3" xfId="207"/>
    <cellStyle name="Millares 2 3 10" xfId="208"/>
    <cellStyle name="Millares 2 3 10 2" xfId="209"/>
    <cellStyle name="Millares 2 3 11" xfId="210"/>
    <cellStyle name="Millares 2 3 11 2" xfId="211"/>
    <cellStyle name="Millares 2 3 12" xfId="212"/>
    <cellStyle name="Millares 2 3 12 2" xfId="213"/>
    <cellStyle name="Millares 2 3 13" xfId="214"/>
    <cellStyle name="Millares 2 3 14" xfId="215"/>
    <cellStyle name="Millares 2 3 15" xfId="216"/>
    <cellStyle name="Millares 2 3 16" xfId="217"/>
    <cellStyle name="Millares 2 3 17" xfId="218"/>
    <cellStyle name="Millares 2 3 2" xfId="219"/>
    <cellStyle name="Millares 2 3 2 2" xfId="220"/>
    <cellStyle name="Millares 2 3 2 2 2" xfId="221"/>
    <cellStyle name="Millares 2 3 2 3" xfId="222"/>
    <cellStyle name="Millares 2 3 3" xfId="223"/>
    <cellStyle name="Millares 2 3 3 2" xfId="224"/>
    <cellStyle name="Millares 2 3 3 2 2" xfId="225"/>
    <cellStyle name="Millares 2 3 3 3" xfId="226"/>
    <cellStyle name="Millares 2 3 4" xfId="227"/>
    <cellStyle name="Millares 2 3 4 2" xfId="228"/>
    <cellStyle name="Millares 2 3 4 2 2" xfId="229"/>
    <cellStyle name="Millares 2 3 4 3" xfId="230"/>
    <cellStyle name="Millares 2 3 5" xfId="231"/>
    <cellStyle name="Millares 2 3 5 2" xfId="232"/>
    <cellStyle name="Millares 2 3 6" xfId="233"/>
    <cellStyle name="Millares 2 3 6 2" xfId="234"/>
    <cellStyle name="Millares 2 3 7" xfId="235"/>
    <cellStyle name="Millares 2 3 7 2" xfId="236"/>
    <cellStyle name="Millares 2 3 8" xfId="237"/>
    <cellStyle name="Millares 2 3 8 2" xfId="238"/>
    <cellStyle name="Millares 2 3 9" xfId="239"/>
    <cellStyle name="Millares 2 3 9 2" xfId="240"/>
    <cellStyle name="Millares 2 30" xfId="241"/>
    <cellStyle name="Millares 2 30 2" xfId="242"/>
    <cellStyle name="Millares 2 31" xfId="243"/>
    <cellStyle name="Millares 2 31 2" xfId="244"/>
    <cellStyle name="Millares 2 32" xfId="245"/>
    <cellStyle name="Millares 2 32 2" xfId="246"/>
    <cellStyle name="Millares 2 33" xfId="247"/>
    <cellStyle name="Millares 2 33 2" xfId="248"/>
    <cellStyle name="Millares 2 34" xfId="249"/>
    <cellStyle name="Millares 2 34 2" xfId="250"/>
    <cellStyle name="Millares 2 35" xfId="251"/>
    <cellStyle name="Millares 2 35 2" xfId="252"/>
    <cellStyle name="Millares 2 36" xfId="253"/>
    <cellStyle name="Millares 2 36 2" xfId="254"/>
    <cellStyle name="Millares 2 37" xfId="255"/>
    <cellStyle name="Millares 2 38" xfId="256"/>
    <cellStyle name="Millares 2 39" xfId="257"/>
    <cellStyle name="Millares 2 4" xfId="258"/>
    <cellStyle name="Millares 2 4 2" xfId="259"/>
    <cellStyle name="Millares 2 4 2 2" xfId="260"/>
    <cellStyle name="Millares 2 4 3" xfId="261"/>
    <cellStyle name="Millares 2 40" xfId="262"/>
    <cellStyle name="Millares 2 41" xfId="263"/>
    <cellStyle name="Millares 2 5" xfId="264"/>
    <cellStyle name="Millares 2 5 2" xfId="265"/>
    <cellStyle name="Millares 2 5 2 2" xfId="266"/>
    <cellStyle name="Millares 2 5 3" xfId="267"/>
    <cellStyle name="Millares 2 6" xfId="268"/>
    <cellStyle name="Millares 2 6 2" xfId="269"/>
    <cellStyle name="Millares 2 6 2 2" xfId="270"/>
    <cellStyle name="Millares 2 6 3" xfId="271"/>
    <cellStyle name="Millares 2 7" xfId="272"/>
    <cellStyle name="Millares 2 7 2" xfId="273"/>
    <cellStyle name="Millares 2 7 2 2" xfId="274"/>
    <cellStyle name="Millares 2 7 3" xfId="275"/>
    <cellStyle name="Millares 2 8" xfId="276"/>
    <cellStyle name="Millares 2 8 2" xfId="277"/>
    <cellStyle name="Millares 2 8 2 2" xfId="278"/>
    <cellStyle name="Millares 2 8 3" xfId="279"/>
    <cellStyle name="Millares 2 9" xfId="280"/>
    <cellStyle name="Millares 2 9 2" xfId="281"/>
    <cellStyle name="Millares 2 9 2 2" xfId="282"/>
    <cellStyle name="Millares 2 9 3" xfId="283"/>
    <cellStyle name="Millares 3" xfId="284"/>
    <cellStyle name="Millares 3 10" xfId="285"/>
    <cellStyle name="Millares 3 10 2" xfId="286"/>
    <cellStyle name="Millares 3 11" xfId="287"/>
    <cellStyle name="Millares 3 11 2" xfId="288"/>
    <cellStyle name="Millares 3 12" xfId="289"/>
    <cellStyle name="Millares 3 12 2" xfId="290"/>
    <cellStyle name="Millares 3 13" xfId="291"/>
    <cellStyle name="Millares 3 13 2" xfId="292"/>
    <cellStyle name="Millares 3 14" xfId="293"/>
    <cellStyle name="Millares 3 14 2" xfId="294"/>
    <cellStyle name="Millares 3 15" xfId="295"/>
    <cellStyle name="Millares 3 15 2" xfId="296"/>
    <cellStyle name="Millares 3 16" xfId="297"/>
    <cellStyle name="Millares 3 16 2" xfId="298"/>
    <cellStyle name="Millares 3 17" xfId="299"/>
    <cellStyle name="Millares 3 18" xfId="300"/>
    <cellStyle name="Millares 3 19" xfId="301"/>
    <cellStyle name="Millares 3 2" xfId="302"/>
    <cellStyle name="Millares 3 2 2" xfId="303"/>
    <cellStyle name="Millares 3 2 2 2" xfId="304"/>
    <cellStyle name="Millares 3 2 3" xfId="305"/>
    <cellStyle name="Millares 3 20" xfId="306"/>
    <cellStyle name="Millares 3 21" xfId="307"/>
    <cellStyle name="Millares 3 3" xfId="308"/>
    <cellStyle name="Millares 3 3 2" xfId="309"/>
    <cellStyle name="Millares 3 3 2 2" xfId="310"/>
    <cellStyle name="Millares 3 3 3" xfId="311"/>
    <cellStyle name="Millares 3 4" xfId="312"/>
    <cellStyle name="Millares 3 4 2" xfId="313"/>
    <cellStyle name="Millares 3 4 2 2" xfId="314"/>
    <cellStyle name="Millares 3 4 3" xfId="315"/>
    <cellStyle name="Millares 3 5" xfId="316"/>
    <cellStyle name="Millares 3 5 2" xfId="317"/>
    <cellStyle name="Millares 3 5 2 2" xfId="318"/>
    <cellStyle name="Millares 3 5 3" xfId="319"/>
    <cellStyle name="Millares 3 6" xfId="320"/>
    <cellStyle name="Millares 3 6 2" xfId="321"/>
    <cellStyle name="Millares 3 6 2 2" xfId="322"/>
    <cellStyle name="Millares 3 6 3" xfId="323"/>
    <cellStyle name="Millares 3 7" xfId="324"/>
    <cellStyle name="Millares 3 7 2" xfId="325"/>
    <cellStyle name="Millares 3 7 2 2" xfId="326"/>
    <cellStyle name="Millares 3 7 3" xfId="327"/>
    <cellStyle name="Millares 3 8" xfId="328"/>
    <cellStyle name="Millares 3 8 2" xfId="329"/>
    <cellStyle name="Millares 3 8 2 2" xfId="330"/>
    <cellStyle name="Millares 3 8 3" xfId="331"/>
    <cellStyle name="Millares 3 9" xfId="332"/>
    <cellStyle name="Millares 3 9 2" xfId="333"/>
    <cellStyle name="Millares 4" xfId="334"/>
    <cellStyle name="Millares 4 2" xfId="335"/>
    <cellStyle name="Millares 4 2 2" xfId="336"/>
    <cellStyle name="Millares 4 3" xfId="337"/>
    <cellStyle name="Millares 4 3 2" xfId="338"/>
    <cellStyle name="Millares 4 3 2 2" xfId="339"/>
    <cellStyle name="Millares 4 3 3" xfId="340"/>
    <cellStyle name="Millares 4 4" xfId="341"/>
    <cellStyle name="Millares 4 4 2" xfId="342"/>
    <cellStyle name="Millares 4 5" xfId="343"/>
    <cellStyle name="Millares 5" xfId="344"/>
    <cellStyle name="Millares 5 2" xfId="345"/>
    <cellStyle name="Millares 5 2 2" xfId="346"/>
    <cellStyle name="Millares 5 3" xfId="347"/>
    <cellStyle name="Millares 6" xfId="348"/>
    <cellStyle name="Millares 6 2" xfId="349"/>
    <cellStyle name="Millares 6 2 2" xfId="350"/>
    <cellStyle name="Millares 6 3" xfId="351"/>
    <cellStyle name="Millares 7" xfId="352"/>
    <cellStyle name="Millares 7 2" xfId="353"/>
    <cellStyle name="Millares 7 2 2" xfId="354"/>
    <cellStyle name="Millares 7 3" xfId="355"/>
    <cellStyle name="Millares 8" xfId="356"/>
    <cellStyle name="Millares 8 2" xfId="357"/>
    <cellStyle name="Millares 8 2 2" xfId="358"/>
    <cellStyle name="Millares 8 2 2 2" xfId="359"/>
    <cellStyle name="Millares 8 2 3" xfId="360"/>
    <cellStyle name="Millares 8 3" xfId="361"/>
    <cellStyle name="Millares 8 3 2" xfId="362"/>
    <cellStyle name="Millares 8 4" xfId="363"/>
    <cellStyle name="Millares 9" xfId="364"/>
    <cellStyle name="Millares 9 2" xfId="365"/>
    <cellStyle name="Millares 9 2 2" xfId="366"/>
    <cellStyle name="Millares 9 3" xfId="367"/>
    <cellStyle name="Moneda 2" xfId="369"/>
    <cellStyle name="Moneda 2 10" xfId="370"/>
    <cellStyle name="Moneda 2 10 2" xfId="371"/>
    <cellStyle name="Moneda 2 11" xfId="372"/>
    <cellStyle name="Moneda 2 11 2" xfId="373"/>
    <cellStyle name="Moneda 2 12" xfId="374"/>
    <cellStyle name="Moneda 2 13" xfId="375"/>
    <cellStyle name="Moneda 2 14" xfId="376"/>
    <cellStyle name="Moneda 2 15" xfId="377"/>
    <cellStyle name="Moneda 2 16" xfId="378"/>
    <cellStyle name="Moneda 2 2" xfId="379"/>
    <cellStyle name="Moneda 2 2 2" xfId="380"/>
    <cellStyle name="Moneda 2 2 2 2" xfId="381"/>
    <cellStyle name="Moneda 2 2 3" xfId="382"/>
    <cellStyle name="Moneda 2 3" xfId="383"/>
    <cellStyle name="Moneda 2 3 2" xfId="384"/>
    <cellStyle name="Moneda 2 3 2 2" xfId="385"/>
    <cellStyle name="Moneda 2 3 3" xfId="386"/>
    <cellStyle name="Moneda 2 4" xfId="387"/>
    <cellStyle name="Moneda 2 4 2" xfId="388"/>
    <cellStyle name="Moneda 2 5" xfId="389"/>
    <cellStyle name="Moneda 2 5 2" xfId="390"/>
    <cellStyle name="Moneda 2 6" xfId="391"/>
    <cellStyle name="Moneda 2 6 2" xfId="392"/>
    <cellStyle name="Moneda 2 7" xfId="393"/>
    <cellStyle name="Moneda 2 7 2" xfId="394"/>
    <cellStyle name="Moneda 2 8" xfId="395"/>
    <cellStyle name="Moneda 2 8 2" xfId="396"/>
    <cellStyle name="Moneda 2 9" xfId="397"/>
    <cellStyle name="Moneda 2 9 2" xfId="398"/>
    <cellStyle name="Moneda 3" xfId="399"/>
    <cellStyle name="Moneda 4" xfId="368"/>
    <cellStyle name="Neutral" xfId="8" builtinId="28" customBuiltin="1"/>
    <cellStyle name="Normal" xfId="0" builtinId="0"/>
    <cellStyle name="Normal 10" xfId="400"/>
    <cellStyle name="Normal 10 2" xfId="401"/>
    <cellStyle name="Normal 10 3" xfId="402"/>
    <cellStyle name="Normal 10 4" xfId="403"/>
    <cellStyle name="Normal 10 5" xfId="404"/>
    <cellStyle name="Normal 11" xfId="405"/>
    <cellStyle name="Normal 12" xfId="406"/>
    <cellStyle name="Normal 12 2" xfId="407"/>
    <cellStyle name="Normal 13" xfId="408"/>
    <cellStyle name="Normal 14" xfId="409"/>
    <cellStyle name="Normal 15" xfId="410"/>
    <cellStyle name="Normal 16" xfId="41"/>
    <cellStyle name="Normal 2" xfId="1"/>
    <cellStyle name="Normal 2 10" xfId="412"/>
    <cellStyle name="Normal 2 10 2" xfId="413"/>
    <cellStyle name="Normal 2 10 3" xfId="414"/>
    <cellStyle name="Normal 2 11" xfId="415"/>
    <cellStyle name="Normal 2 11 2" xfId="416"/>
    <cellStyle name="Normal 2 11 3" xfId="417"/>
    <cellStyle name="Normal 2 12" xfId="418"/>
    <cellStyle name="Normal 2 12 2" xfId="419"/>
    <cellStyle name="Normal 2 12 3" xfId="420"/>
    <cellStyle name="Normal 2 13" xfId="421"/>
    <cellStyle name="Normal 2 13 2" xfId="422"/>
    <cellStyle name="Normal 2 13 3" xfId="423"/>
    <cellStyle name="Normal 2 14" xfId="424"/>
    <cellStyle name="Normal 2 14 2" xfId="425"/>
    <cellStyle name="Normal 2 14 3" xfId="426"/>
    <cellStyle name="Normal 2 15" xfId="427"/>
    <cellStyle name="Normal 2 15 2" xfId="428"/>
    <cellStyle name="Normal 2 15 3" xfId="429"/>
    <cellStyle name="Normal 2 16" xfId="430"/>
    <cellStyle name="Normal 2 16 2" xfId="431"/>
    <cellStyle name="Normal 2 16 3" xfId="432"/>
    <cellStyle name="Normal 2 17" xfId="433"/>
    <cellStyle name="Normal 2 17 2" xfId="434"/>
    <cellStyle name="Normal 2 17 3" xfId="435"/>
    <cellStyle name="Normal 2 18" xfId="436"/>
    <cellStyle name="Normal 2 18 2" xfId="437"/>
    <cellStyle name="Normal 2 19" xfId="438"/>
    <cellStyle name="Normal 2 2" xfId="439"/>
    <cellStyle name="Normal 2 2 10" xfId="440"/>
    <cellStyle name="Normal 2 2 11" xfId="441"/>
    <cellStyle name="Normal 2 2 12" xfId="442"/>
    <cellStyle name="Normal 2 2 13" xfId="443"/>
    <cellStyle name="Normal 2 2 14" xfId="444"/>
    <cellStyle name="Normal 2 2 15" xfId="445"/>
    <cellStyle name="Normal 2 2 16" xfId="446"/>
    <cellStyle name="Normal 2 2 17" xfId="447"/>
    <cellStyle name="Normal 2 2 18" xfId="448"/>
    <cellStyle name="Normal 2 2 19" xfId="449"/>
    <cellStyle name="Normal 2 2 2" xfId="450"/>
    <cellStyle name="Normal 2 2 2 2" xfId="451"/>
    <cellStyle name="Normal 2 2 2 3" xfId="452"/>
    <cellStyle name="Normal 2 2 2 4" xfId="453"/>
    <cellStyle name="Normal 2 2 2 5" xfId="454"/>
    <cellStyle name="Normal 2 2 2 6" xfId="455"/>
    <cellStyle name="Normal 2 2 2 7" xfId="456"/>
    <cellStyle name="Normal 2 2 20" xfId="457"/>
    <cellStyle name="Normal 2 2 21" xfId="458"/>
    <cellStyle name="Normal 2 2 22" xfId="459"/>
    <cellStyle name="Normal 2 2 23" xfId="460"/>
    <cellStyle name="Normal 2 2 3" xfId="461"/>
    <cellStyle name="Normal 2 2 4" xfId="462"/>
    <cellStyle name="Normal 2 2 5" xfId="463"/>
    <cellStyle name="Normal 2 2 6" xfId="464"/>
    <cellStyle name="Normal 2 2 7" xfId="465"/>
    <cellStyle name="Normal 2 2 8" xfId="466"/>
    <cellStyle name="Normal 2 2 9" xfId="467"/>
    <cellStyle name="Normal 2 20" xfId="468"/>
    <cellStyle name="Normal 2 21" xfId="469"/>
    <cellStyle name="Normal 2 22" xfId="470"/>
    <cellStyle name="Normal 2 23" xfId="471"/>
    <cellStyle name="Normal 2 24" xfId="472"/>
    <cellStyle name="Normal 2 25" xfId="473"/>
    <cellStyle name="Normal 2 26" xfId="474"/>
    <cellStyle name="Normal 2 27" xfId="475"/>
    <cellStyle name="Normal 2 28" xfId="476"/>
    <cellStyle name="Normal 2 29" xfId="477"/>
    <cellStyle name="Normal 2 3" xfId="478"/>
    <cellStyle name="Normal 2 3 2" xfId="479"/>
    <cellStyle name="Normal 2 3 3" xfId="480"/>
    <cellStyle name="Normal 2 3 4" xfId="481"/>
    <cellStyle name="Normal 2 3 5" xfId="482"/>
    <cellStyle name="Normal 2 3 6" xfId="483"/>
    <cellStyle name="Normal 2 3 7" xfId="484"/>
    <cellStyle name="Normal 2 3 8" xfId="485"/>
    <cellStyle name="Normal 2 30" xfId="486"/>
    <cellStyle name="Normal 2 31" xfId="487"/>
    <cellStyle name="Normal 2 32" xfId="488"/>
    <cellStyle name="Normal 2 33" xfId="411"/>
    <cellStyle name="Normal 2 4" xfId="489"/>
    <cellStyle name="Normal 2 4 2" xfId="490"/>
    <cellStyle name="Normal 2 4 3" xfId="491"/>
    <cellStyle name="Normal 2 5" xfId="492"/>
    <cellStyle name="Normal 2 5 2" xfId="493"/>
    <cellStyle name="Normal 2 5 3" xfId="494"/>
    <cellStyle name="Normal 2 6" xfId="495"/>
    <cellStyle name="Normal 2 6 2" xfId="496"/>
    <cellStyle name="Normal 2 6 3" xfId="497"/>
    <cellStyle name="Normal 2 7" xfId="498"/>
    <cellStyle name="Normal 2 7 2" xfId="499"/>
    <cellStyle name="Normal 2 7 3" xfId="500"/>
    <cellStyle name="Normal 2 8" xfId="501"/>
    <cellStyle name="Normal 2 8 2" xfId="502"/>
    <cellStyle name="Normal 2 8 3" xfId="503"/>
    <cellStyle name="Normal 2 82" xfId="504"/>
    <cellStyle name="Normal 2 83" xfId="505"/>
    <cellStyle name="Normal 2 86" xfId="506"/>
    <cellStyle name="Normal 2 9" xfId="507"/>
    <cellStyle name="Normal 2 9 2" xfId="508"/>
    <cellStyle name="Normal 2 9 3" xfId="509"/>
    <cellStyle name="Normal 3" xfId="510"/>
    <cellStyle name="Normal 3 10" xfId="511"/>
    <cellStyle name="Normal 3 11" xfId="512"/>
    <cellStyle name="Normal 3 2" xfId="513"/>
    <cellStyle name="Normal 3 3" xfId="514"/>
    <cellStyle name="Normal 3 4" xfId="515"/>
    <cellStyle name="Normal 3 5" xfId="516"/>
    <cellStyle name="Normal 3 5 2" xfId="517"/>
    <cellStyle name="Normal 3 6" xfId="518"/>
    <cellStyle name="Normal 3 6 2" xfId="519"/>
    <cellStyle name="Normal 3 7" xfId="520"/>
    <cellStyle name="Normal 3 7 2" xfId="521"/>
    <cellStyle name="Normal 3 8" xfId="522"/>
    <cellStyle name="Normal 3 8 2" xfId="523"/>
    <cellStyle name="Normal 3 9" xfId="524"/>
    <cellStyle name="Normal 4" xfId="525"/>
    <cellStyle name="Normal 4 2" xfId="526"/>
    <cellStyle name="Normal 4 2 2" xfId="527"/>
    <cellStyle name="Normal 4 3" xfId="528"/>
    <cellStyle name="Normal 4 4" xfId="529"/>
    <cellStyle name="Normal 4 5" xfId="530"/>
    <cellStyle name="Normal 4 6" xfId="531"/>
    <cellStyle name="Normal 5" xfId="532"/>
    <cellStyle name="Normal 5 10" xfId="533"/>
    <cellStyle name="Normal 5 11" xfId="534"/>
    <cellStyle name="Normal 5 12" xfId="535"/>
    <cellStyle name="Normal 5 13" xfId="536"/>
    <cellStyle name="Normal 5 14" xfId="537"/>
    <cellStyle name="Normal 5 15" xfId="538"/>
    <cellStyle name="Normal 5 16" xfId="539"/>
    <cellStyle name="Normal 5 17" xfId="540"/>
    <cellStyle name="Normal 5 18" xfId="541"/>
    <cellStyle name="Normal 5 2" xfId="542"/>
    <cellStyle name="Normal 5 2 2" xfId="543"/>
    <cellStyle name="Normal 5 3" xfId="544"/>
    <cellStyle name="Normal 5 3 2" xfId="545"/>
    <cellStyle name="Normal 5 4" xfId="546"/>
    <cellStyle name="Normal 5 4 2" xfId="547"/>
    <cellStyle name="Normal 5 5" xfId="548"/>
    <cellStyle name="Normal 5 5 2" xfId="549"/>
    <cellStyle name="Normal 5 6" xfId="550"/>
    <cellStyle name="Normal 5 7" xfId="551"/>
    <cellStyle name="Normal 5 7 2" xfId="552"/>
    <cellStyle name="Normal 5 8" xfId="553"/>
    <cellStyle name="Normal 5 9" xfId="554"/>
    <cellStyle name="Normal 56" xfId="555"/>
    <cellStyle name="Normal 6" xfId="556"/>
    <cellStyle name="Normal 6 2" xfId="557"/>
    <cellStyle name="Normal 6 2 2" xfId="558"/>
    <cellStyle name="Normal 6 3" xfId="559"/>
    <cellStyle name="Normal 6 4" xfId="560"/>
    <cellStyle name="Normal 7" xfId="561"/>
    <cellStyle name="Normal 7 10" xfId="562"/>
    <cellStyle name="Normal 7 11" xfId="563"/>
    <cellStyle name="Normal 7 12" xfId="564"/>
    <cellStyle name="Normal 7 13" xfId="565"/>
    <cellStyle name="Normal 7 14" xfId="566"/>
    <cellStyle name="Normal 7 15" xfId="567"/>
    <cellStyle name="Normal 7 16" xfId="568"/>
    <cellStyle name="Normal 7 17" xfId="569"/>
    <cellStyle name="Normal 7 18" xfId="570"/>
    <cellStyle name="Normal 7 2" xfId="571"/>
    <cellStyle name="Normal 7 3" xfId="572"/>
    <cellStyle name="Normal 7 4" xfId="573"/>
    <cellStyle name="Normal 7 5" xfId="574"/>
    <cellStyle name="Normal 7 6" xfId="575"/>
    <cellStyle name="Normal 7 7" xfId="576"/>
    <cellStyle name="Normal 7 8" xfId="577"/>
    <cellStyle name="Normal 7 9" xfId="578"/>
    <cellStyle name="Normal 8" xfId="579"/>
    <cellStyle name="Normal 9" xfId="580"/>
    <cellStyle name="Normal 9 2" xfId="581"/>
    <cellStyle name="Normal 9 3" xfId="582"/>
    <cellStyle name="Notas 2" xfId="584"/>
    <cellStyle name="Notas 2 2" xfId="585"/>
    <cellStyle name="Notas 3" xfId="586"/>
    <cellStyle name="Notas 4" xfId="587"/>
    <cellStyle name="Notas 5" xfId="583"/>
    <cellStyle name="Porcentaje 2" xfId="589"/>
    <cellStyle name="Porcentaje 2 2" xfId="590"/>
    <cellStyle name="Porcentaje 2 3" xfId="591"/>
    <cellStyle name="Porcentaje 3" xfId="592"/>
    <cellStyle name="Porcentaje 4" xfId="588"/>
    <cellStyle name="Porcentual 2" xfId="593"/>
    <cellStyle name="Porcentual 2 2" xfId="594"/>
    <cellStyle name="Porcentual 2 3" xfId="595"/>
    <cellStyle name="Salida" xfId="10" builtinId="21" customBuiltin="1"/>
    <cellStyle name="Texto de advertencia" xfId="14" builtinId="11" customBuiltin="1"/>
    <cellStyle name="Texto explicativo" xfId="15" builtinId="53" customBuiltin="1"/>
    <cellStyle name="Título 2" xfId="3" builtinId="17" customBuiltin="1"/>
    <cellStyle name="Título 3" xfId="4" builtinId="18" customBuiltin="1"/>
    <cellStyle name="Título 4" xfId="597"/>
    <cellStyle name="Título 5" xfId="598"/>
    <cellStyle name="Título 6" xfId="596"/>
    <cellStyle name="Total" xfId="16" builtinId="25" customBuiltin="1"/>
    <cellStyle name="Total 10" xfId="599"/>
    <cellStyle name="Total 11" xfId="600"/>
    <cellStyle name="Total 12" xfId="601"/>
    <cellStyle name="Total 13" xfId="602"/>
    <cellStyle name="Total 14" xfId="603"/>
    <cellStyle name="Total 2" xfId="604"/>
    <cellStyle name="Total 3" xfId="605"/>
    <cellStyle name="Total 4" xfId="606"/>
    <cellStyle name="Total 5" xfId="607"/>
    <cellStyle name="Total 6" xfId="608"/>
    <cellStyle name="Total 7" xfId="609"/>
    <cellStyle name="Total 8" xfId="610"/>
    <cellStyle name="Total 9" xfId="6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tabSelected="1" workbookViewId="0">
      <selection sqref="A1:E74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8" width="12" style="1"/>
    <col min="9" max="9" width="16" style="1" customWidth="1"/>
    <col min="10" max="10" width="16.1640625" style="1" customWidth="1"/>
    <col min="11" max="16384" width="12" style="1"/>
  </cols>
  <sheetData>
    <row r="1" spans="1:12" ht="12.75" customHeight="1" x14ac:dyDescent="0.2">
      <c r="A1" s="29" t="s">
        <v>42</v>
      </c>
      <c r="B1" s="30"/>
      <c r="C1" s="30"/>
      <c r="D1" s="30"/>
      <c r="E1" s="31"/>
    </row>
    <row r="2" spans="1:12" ht="12.75" customHeight="1" x14ac:dyDescent="0.2">
      <c r="A2" s="32"/>
      <c r="B2" s="33"/>
      <c r="C2" s="33"/>
      <c r="D2" s="33"/>
      <c r="E2" s="34"/>
    </row>
    <row r="3" spans="1:12" ht="12.75" customHeight="1" x14ac:dyDescent="0.2">
      <c r="A3" s="32"/>
      <c r="B3" s="33"/>
      <c r="C3" s="33"/>
      <c r="D3" s="33"/>
      <c r="E3" s="34"/>
    </row>
    <row r="4" spans="1:12" ht="12.75" customHeight="1" x14ac:dyDescent="0.2">
      <c r="A4" s="35"/>
      <c r="B4" s="36"/>
      <c r="C4" s="36"/>
      <c r="D4" s="36"/>
      <c r="E4" s="37"/>
    </row>
    <row r="5" spans="1:12" ht="22.5" x14ac:dyDescent="0.2">
      <c r="A5" s="38" t="s">
        <v>0</v>
      </c>
      <c r="B5" s="39"/>
      <c r="C5" s="2" t="s">
        <v>1</v>
      </c>
      <c r="D5" s="2" t="s">
        <v>2</v>
      </c>
      <c r="E5" s="2" t="s">
        <v>3</v>
      </c>
    </row>
    <row r="6" spans="1:12" ht="5.0999999999999996" customHeight="1" x14ac:dyDescent="0.2">
      <c r="A6" s="3"/>
      <c r="B6" s="4"/>
      <c r="C6" s="5"/>
      <c r="D6" s="5"/>
      <c r="E6" s="5"/>
    </row>
    <row r="7" spans="1:12" x14ac:dyDescent="0.2">
      <c r="A7" s="6"/>
      <c r="B7" s="7" t="s">
        <v>4</v>
      </c>
      <c r="C7" s="8">
        <f>SUM(C8:C10)</f>
        <v>962927823.27999997</v>
      </c>
      <c r="D7" s="8">
        <f t="shared" ref="D7:E7" si="0">SUM(D8:D10)</f>
        <v>451269433.94</v>
      </c>
      <c r="E7" s="8">
        <f t="shared" si="0"/>
        <v>451269433.94</v>
      </c>
    </row>
    <row r="8" spans="1:12" x14ac:dyDescent="0.2">
      <c r="A8" s="6"/>
      <c r="B8" s="9" t="s">
        <v>5</v>
      </c>
      <c r="C8" s="10">
        <v>962927823.27999997</v>
      </c>
      <c r="D8" s="10">
        <f>451269433.94-D9</f>
        <v>444995840.17000002</v>
      </c>
      <c r="E8" s="10">
        <f>451269433.94-E9</f>
        <v>444995840.17000002</v>
      </c>
    </row>
    <row r="9" spans="1:12" x14ac:dyDescent="0.2">
      <c r="A9" s="6"/>
      <c r="B9" s="9" t="s">
        <v>6</v>
      </c>
      <c r="C9" s="10">
        <v>0</v>
      </c>
      <c r="D9" s="10">
        <v>6273593.7699999996</v>
      </c>
      <c r="E9" s="10">
        <v>6273593.7699999996</v>
      </c>
    </row>
    <row r="10" spans="1:12" x14ac:dyDescent="0.2">
      <c r="A10" s="6"/>
      <c r="B10" s="9" t="s">
        <v>7</v>
      </c>
      <c r="C10" s="10"/>
      <c r="D10" s="10"/>
      <c r="E10" s="10"/>
    </row>
    <row r="11" spans="1:12" ht="5.0999999999999996" customHeight="1" x14ac:dyDescent="0.2">
      <c r="A11" s="6"/>
      <c r="B11" s="11"/>
      <c r="C11" s="10"/>
      <c r="D11" s="10"/>
      <c r="E11" s="10"/>
    </row>
    <row r="12" spans="1:12" ht="12.75" x14ac:dyDescent="0.2">
      <c r="A12" s="6"/>
      <c r="B12" s="7" t="s">
        <v>8</v>
      </c>
      <c r="C12" s="8">
        <f>SUM(C13:C14)</f>
        <v>962927823.27999997</v>
      </c>
      <c r="D12" s="8">
        <f>SUM(D13:D14)</f>
        <v>389096949.68000001</v>
      </c>
      <c r="E12" s="8">
        <f>SUM(E13:E14)</f>
        <v>389096949.68000001</v>
      </c>
      <c r="F12" s="24"/>
    </row>
    <row r="13" spans="1:12" x14ac:dyDescent="0.2">
      <c r="A13" s="6"/>
      <c r="B13" s="9" t="s">
        <v>9</v>
      </c>
      <c r="C13" s="10">
        <v>962927823.27999997</v>
      </c>
      <c r="D13" s="10">
        <f>381437592.34+5046609.92</f>
        <v>386484202.25999999</v>
      </c>
      <c r="E13" s="10">
        <f>381437592.34+5046609.92</f>
        <v>386484202.25999999</v>
      </c>
    </row>
    <row r="14" spans="1:12" x14ac:dyDescent="0.2">
      <c r="A14" s="6"/>
      <c r="B14" s="9" t="s">
        <v>10</v>
      </c>
      <c r="C14" s="10">
        <v>0</v>
      </c>
      <c r="D14" s="10">
        <v>2612747.42</v>
      </c>
      <c r="E14" s="10">
        <v>2612747.42</v>
      </c>
      <c r="I14" s="26"/>
      <c r="J14" s="26"/>
      <c r="K14" s="25"/>
      <c r="L14" s="25"/>
    </row>
    <row r="15" spans="1:12" ht="5.0999999999999996" customHeight="1" x14ac:dyDescent="0.2">
      <c r="A15" s="6"/>
      <c r="B15" s="11"/>
      <c r="C15" s="10"/>
      <c r="D15" s="10"/>
      <c r="E15" s="10"/>
    </row>
    <row r="16" spans="1:12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24"/>
    </row>
    <row r="17" spans="1:9" x14ac:dyDescent="0.2">
      <c r="A17" s="6"/>
      <c r="B17" s="9" t="s">
        <v>12</v>
      </c>
      <c r="C17" s="12"/>
      <c r="D17" s="10">
        <v>0</v>
      </c>
      <c r="E17" s="10">
        <v>0</v>
      </c>
    </row>
    <row r="18" spans="1:9" x14ac:dyDescent="0.2">
      <c r="A18" s="6"/>
      <c r="B18" s="9" t="s">
        <v>13</v>
      </c>
      <c r="C18" s="12"/>
      <c r="D18" s="10">
        <v>0</v>
      </c>
      <c r="E18" s="10">
        <v>0</v>
      </c>
    </row>
    <row r="19" spans="1:9" ht="5.0999999999999996" customHeight="1" x14ac:dyDescent="0.2">
      <c r="A19" s="6"/>
      <c r="B19" s="11"/>
      <c r="C19" s="10"/>
      <c r="D19" s="10"/>
      <c r="E19" s="10"/>
    </row>
    <row r="20" spans="1:9" x14ac:dyDescent="0.2">
      <c r="A20" s="6"/>
      <c r="B20" s="7" t="s">
        <v>14</v>
      </c>
      <c r="C20" s="8">
        <f>C7-C12</f>
        <v>0</v>
      </c>
      <c r="D20" s="8">
        <f>D7-D12+D16</f>
        <v>62172484.25999999</v>
      </c>
      <c r="E20" s="8">
        <f>E7-E12+E16</f>
        <v>62172484.25999999</v>
      </c>
      <c r="I20" s="25"/>
    </row>
    <row r="21" spans="1:9" x14ac:dyDescent="0.2">
      <c r="A21" s="6"/>
      <c r="B21" s="7" t="s">
        <v>15</v>
      </c>
      <c r="C21" s="8">
        <f>C20-C41</f>
        <v>0</v>
      </c>
      <c r="D21" s="8">
        <f t="shared" ref="D21:E21" si="1">D20-D41</f>
        <v>62172484.25999999</v>
      </c>
      <c r="E21" s="8">
        <f t="shared" si="1"/>
        <v>62172484.25999999</v>
      </c>
    </row>
    <row r="22" spans="1:9" ht="22.5" x14ac:dyDescent="0.2">
      <c r="A22" s="6"/>
      <c r="B22" s="7" t="s">
        <v>16</v>
      </c>
      <c r="C22" s="8">
        <f>C21</f>
        <v>0</v>
      </c>
      <c r="D22" s="8">
        <f>D21-D16</f>
        <v>62172484.25999999</v>
      </c>
      <c r="E22" s="8">
        <f>E21-E16</f>
        <v>62172484.25999999</v>
      </c>
    </row>
    <row r="23" spans="1:9" ht="5.0999999999999996" customHeight="1" x14ac:dyDescent="0.2">
      <c r="A23" s="6"/>
      <c r="B23" s="11"/>
      <c r="C23" s="10"/>
      <c r="D23" s="10"/>
      <c r="E23" s="10"/>
    </row>
    <row r="24" spans="1:9" x14ac:dyDescent="0.2">
      <c r="A24" s="38" t="s">
        <v>17</v>
      </c>
      <c r="B24" s="39"/>
      <c r="C24" s="13" t="s">
        <v>18</v>
      </c>
      <c r="D24" s="13" t="s">
        <v>2</v>
      </c>
      <c r="E24" s="13" t="s">
        <v>19</v>
      </c>
    </row>
    <row r="25" spans="1:9" ht="5.0999999999999996" customHeight="1" x14ac:dyDescent="0.2">
      <c r="A25" s="6"/>
      <c r="B25" s="11"/>
      <c r="C25" s="10"/>
      <c r="D25" s="10"/>
      <c r="E25" s="10"/>
    </row>
    <row r="26" spans="1:9" x14ac:dyDescent="0.2">
      <c r="A26" s="6"/>
      <c r="B26" s="7" t="s">
        <v>20</v>
      </c>
      <c r="C26" s="8">
        <f>SUM(C27:C28)</f>
        <v>0</v>
      </c>
      <c r="D26" s="8">
        <f t="shared" ref="D26:E26" si="2">SUM(D27:D28)</f>
        <v>0</v>
      </c>
      <c r="E26" s="8">
        <f t="shared" si="2"/>
        <v>0</v>
      </c>
    </row>
    <row r="27" spans="1:9" x14ac:dyDescent="0.2">
      <c r="A27" s="6"/>
      <c r="B27" s="9" t="s">
        <v>21</v>
      </c>
      <c r="C27" s="10"/>
      <c r="D27" s="10"/>
      <c r="E27" s="10"/>
    </row>
    <row r="28" spans="1:9" x14ac:dyDescent="0.2">
      <c r="A28" s="6"/>
      <c r="B28" s="9" t="s">
        <v>22</v>
      </c>
      <c r="C28" s="10"/>
      <c r="D28" s="10"/>
      <c r="E28" s="10"/>
    </row>
    <row r="29" spans="1:9" ht="5.0999999999999996" customHeight="1" x14ac:dyDescent="0.2">
      <c r="A29" s="6"/>
      <c r="B29" s="11"/>
      <c r="C29" s="10"/>
      <c r="D29" s="10"/>
      <c r="E29" s="10"/>
    </row>
    <row r="30" spans="1:9" x14ac:dyDescent="0.2">
      <c r="A30" s="6"/>
      <c r="B30" s="7" t="s">
        <v>23</v>
      </c>
      <c r="C30" s="8">
        <f>C22+C26</f>
        <v>0</v>
      </c>
      <c r="D30" s="8">
        <f t="shared" ref="D30:E30" si="3">D22+D26</f>
        <v>62172484.25999999</v>
      </c>
      <c r="E30" s="8">
        <f t="shared" si="3"/>
        <v>62172484.25999999</v>
      </c>
    </row>
    <row r="31" spans="1:9" ht="5.0999999999999996" customHeight="1" x14ac:dyDescent="0.2">
      <c r="A31" s="6"/>
      <c r="B31" s="11"/>
      <c r="C31" s="10"/>
      <c r="D31" s="10"/>
      <c r="E31" s="10"/>
    </row>
    <row r="32" spans="1:9" ht="22.5" x14ac:dyDescent="0.2">
      <c r="A32" s="28" t="s">
        <v>17</v>
      </c>
      <c r="B32" s="28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4">SUM(D35:D36)</f>
        <v>0</v>
      </c>
      <c r="E34" s="8">
        <f t="shared" si="4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5">SUM(D38:D39)</f>
        <v>0</v>
      </c>
      <c r="E37" s="8">
        <f t="shared" si="5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6">D34-D37</f>
        <v>0</v>
      </c>
      <c r="E41" s="8">
        <f t="shared" si="6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8" t="s">
        <v>17</v>
      </c>
      <c r="B43" s="28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962927823.27999997</v>
      </c>
      <c r="D45" s="10">
        <f>D8</f>
        <v>444995840.17000002</v>
      </c>
      <c r="E45" s="10">
        <f>E8</f>
        <v>444995840.17000002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7">D47-D48</f>
        <v>0</v>
      </c>
      <c r="E46" s="10">
        <f t="shared" si="7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962927823.27999997</v>
      </c>
      <c r="D50" s="10">
        <f>D13</f>
        <v>386484202.25999999</v>
      </c>
      <c r="E50" s="10">
        <f>E13</f>
        <v>386484202.25999999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8">D45+D46-D50+D52</f>
        <v>58511637.910000026</v>
      </c>
      <c r="E54" s="8">
        <f t="shared" si="8"/>
        <v>58511637.910000026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9">D54-D46</f>
        <v>58511637.910000026</v>
      </c>
      <c r="E55" s="8">
        <f t="shared" si="9"/>
        <v>58511637.910000026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8" t="s">
        <v>17</v>
      </c>
      <c r="B57" s="28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6273593.7699999996</v>
      </c>
      <c r="E59" s="10">
        <v>6273593.7699999996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0">D61-D62</f>
        <v>0</v>
      </c>
      <c r="E60" s="10">
        <f t="shared" si="10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2612747.42</v>
      </c>
      <c r="E64" s="10">
        <v>2612747.42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3660846.3499999996</v>
      </c>
      <c r="E68" s="8">
        <f>E59+E60-E64-E66</f>
        <v>3660846.3499999996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1">D68-D60</f>
        <v>3660846.3499999996</v>
      </c>
      <c r="E69" s="8">
        <f t="shared" si="11"/>
        <v>3660846.3499999996</v>
      </c>
    </row>
    <row r="70" spans="1:5" ht="5.0999999999999996" customHeight="1" x14ac:dyDescent="0.2">
      <c r="A70" s="18"/>
      <c r="B70" s="19"/>
      <c r="C70" s="20"/>
      <c r="D70" s="20"/>
      <c r="E70" s="20"/>
    </row>
    <row r="74" spans="1:5" x14ac:dyDescent="0.2">
      <c r="B74" s="27" t="s">
        <v>43</v>
      </c>
      <c r="C74" s="27"/>
      <c r="D74" s="27"/>
      <c r="E74" s="27"/>
    </row>
    <row r="75" spans="1:5" x14ac:dyDescent="0.2">
      <c r="B75" s="27"/>
      <c r="C75" s="27"/>
      <c r="D75" s="27"/>
      <c r="E75" s="27"/>
    </row>
  </sheetData>
  <mergeCells count="6">
    <mergeCell ref="A57:B57"/>
    <mergeCell ref="A1:E4"/>
    <mergeCell ref="A5:B5"/>
    <mergeCell ref="A24:B24"/>
    <mergeCell ref="A32:B32"/>
    <mergeCell ref="A43:B43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F4</vt:lpstr>
      <vt:lpstr>'F4'!Área_de_impresión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LOPEZ GARCIA CATALINA MONICA</cp:lastModifiedBy>
  <cp:lastPrinted>2019-07-20T17:19:17Z</cp:lastPrinted>
  <dcterms:created xsi:type="dcterms:W3CDTF">2017-01-11T17:21:42Z</dcterms:created>
  <dcterms:modified xsi:type="dcterms:W3CDTF">2019-07-20T17:19:44Z</dcterms:modified>
</cp:coreProperties>
</file>