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3. MARZO\DISCIPLINA FINANCIERA\"/>
    </mc:Choice>
  </mc:AlternateContent>
  <bookViews>
    <workbookView xWindow="0" yWindow="0" windowWidth="28800" windowHeight="11145" firstSheet="1" activeTab="1"/>
  </bookViews>
  <sheets>
    <sheet name="Hoja1" sheetId="2" state="hidden" r:id="rId1"/>
    <sheet name="F4" sheetId="1" r:id="rId2"/>
  </sheets>
  <definedNames>
    <definedName name="_xlnm.Print_Area" localSheetId="1">'F4'!$A$1:$F$80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/>
  <c r="E13" i="1"/>
  <c r="E9" i="1"/>
  <c r="E8" i="1"/>
  <c r="D8" i="1"/>
  <c r="D9" i="1"/>
  <c r="G9" i="1"/>
  <c r="D14" i="1"/>
  <c r="D13" i="1"/>
  <c r="C46" i="1" l="1"/>
  <c r="D46" i="1"/>
  <c r="E46" i="1"/>
  <c r="E68" i="1" l="1"/>
  <c r="E69" i="1" s="1"/>
  <c r="E60" i="1"/>
  <c r="D60" i="1"/>
  <c r="D68" i="1" s="1"/>
  <c r="D69" i="1" s="1"/>
  <c r="C60" i="1"/>
  <c r="C68" i="1" s="1"/>
  <c r="C69" i="1" s="1"/>
  <c r="E54" i="1"/>
  <c r="E55" i="1" s="1"/>
  <c r="D54" i="1"/>
  <c r="D55" i="1" s="1"/>
  <c r="C54" i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<sst xmlns="http://schemas.openxmlformats.org/spreadsheetml/2006/main" count="67" uniqueCount="48">
  <si>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</si>
  <si>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</si>
  <si>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</si>
  <si>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</si>
  <si>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</si>
  <si>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</si>
  <si>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</si>
  <si>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</si>
  <si>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</si>
  <si>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</si>
  <si>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</si>
  <si>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</si>
  <si>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</si>
  <si>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</si>
  <si>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</si>
  <si>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</si>
  <si>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</si>
  <si>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</si>
  <si>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</si>
  <si>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</si>
  <si>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</si>
  <si>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</si>
  <si>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</si>
  <si>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</si>
  <si>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</si>
  <si>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</si>
  <si>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</si>
  <si>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</si>
  <si>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</si>
  <si>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</si>
  <si>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</si>
  <si>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</si>
  <si>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</si>
  <si>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</si>
  <si>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</si>
  <si>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</si>
  <si>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</si>
  <si>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</si>
  <si>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</si>
  <si>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</si>
  <si>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</si>
  <si>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</si>
  <si>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EDUCACIÓN SUPERIOR EN EL ESTADO DE GUANAJUATO
Balance Presupuestario - LDF
Del 1 de enero al 31 de Marzo de 2017 (b)
(PESOS)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</si>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</sst>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0" xfId="0" applyFont="1"/>
    <xf numFmtId="4" fontId="2" fillId="0" borderId="13" xfId="0" applyNumberFormat="1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4" borderId="0" xfId="0" applyFont="1" applyFill="1" applyAlignment="1">
      <alignment vertical="top"/>
    </xf>
    <xf numFmtId="0" fontId="7" fillId="4" borderId="0" xfId="0" applyFont="1" applyFill="1"/>
    <xf numFmtId="0" fontId="6" fillId="4" borderId="0" xfId="0" applyFont="1" applyFill="1"/>
    <xf numFmtId="43" fontId="6" fillId="4" borderId="0" xfId="0" applyNumberFormat="1" applyFont="1" applyFill="1"/>
    <xf numFmtId="0" fontId="6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protection locked="0"/>
    </xf>
    <xf numFmtId="0" fontId="7" fillId="0" borderId="0" xfId="0" applyFont="1" applyAlignment="1"/>
    <xf numFmtId="0" fontId="6" fillId="4" borderId="0" xfId="0" applyFont="1" applyFill="1" applyAlignment="1" applyProtection="1">
      <alignment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zoomScale="60" zoomScaleNormal="100" workbookViewId="0">
      <selection activeCell="D73" sqref="D7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6.5" style="1" customWidth="1"/>
    <col min="8" max="8" width="12.33203125" style="1" bestFit="1" customWidth="1"/>
    <col min="9" max="16384" width="12" style="1"/>
  </cols>
  <sheetData>
    <row r="1" spans="1:10" ht="12.75" customHeight="1" x14ac:dyDescent="0.2">
      <c r="A1" s="36" t="s">
        <v>42</v>
      </c>
      <c r="B1" s="37"/>
      <c r="C1" s="37"/>
      <c r="D1" s="37"/>
      <c r="E1" s="38"/>
    </row>
    <row r="2" spans="1:10" ht="12.75" customHeight="1" x14ac:dyDescent="0.2">
      <c r="A2" s="39"/>
      <c r="B2" s="40"/>
      <c r="C2" s="40"/>
      <c r="D2" s="40"/>
      <c r="E2" s="41"/>
    </row>
    <row r="3" spans="1:10" ht="12.75" customHeight="1" x14ac:dyDescent="0.2">
      <c r="A3" s="39"/>
      <c r="B3" s="40"/>
      <c r="C3" s="40"/>
      <c r="D3" s="40"/>
      <c r="E3" s="41"/>
    </row>
    <row r="4" spans="1:10" ht="12.75" customHeight="1" x14ac:dyDescent="0.2">
      <c r="A4" s="42"/>
      <c r="B4" s="43"/>
      <c r="C4" s="43"/>
      <c r="D4" s="43"/>
      <c r="E4" s="44"/>
    </row>
    <row r="5" spans="1:10" ht="22.5" x14ac:dyDescent="0.2">
      <c r="A5" s="45" t="s">
        <v>0</v>
      </c>
      <c r="B5" s="46"/>
      <c r="C5" s="2" t="s">
        <v>1</v>
      </c>
      <c r="D5" s="2" t="s">
        <v>2</v>
      </c>
      <c r="E5" s="2" t="s">
        <v>3</v>
      </c>
    </row>
    <row r="6" spans="1:10" ht="5.0999999999999996" customHeight="1" x14ac:dyDescent="0.2">
      <c r="A6" s="3"/>
      <c r="B6" s="4"/>
      <c r="C6" s="5"/>
      <c r="D6" s="5"/>
      <c r="E6" s="5"/>
    </row>
    <row r="7" spans="1:10" x14ac:dyDescent="0.2">
      <c r="A7" s="6"/>
      <c r="B7" s="7" t="s">
        <v>4</v>
      </c>
      <c r="C7" s="8">
        <f>SUM(C8:C10)</f>
        <v>862283206.95000005</v>
      </c>
      <c r="D7" s="8">
        <f t="shared" ref="D7:E7" si="0">SUM(D8:D10)</f>
        <v>234711137</v>
      </c>
      <c r="E7" s="8">
        <f t="shared" si="0"/>
        <v>234711099.57999998</v>
      </c>
    </row>
    <row r="8" spans="1:10" x14ac:dyDescent="0.2">
      <c r="A8" s="6"/>
      <c r="B8" s="9" t="s">
        <v>5</v>
      </c>
      <c r="C8" s="25">
        <v>862283206.95000005</v>
      </c>
      <c r="D8" s="25">
        <f>225754263.39</f>
        <v>225754263.38999999</v>
      </c>
      <c r="E8" s="25">
        <f>225754225.97</f>
        <v>225754225.97</v>
      </c>
    </row>
    <row r="9" spans="1:10" x14ac:dyDescent="0.2">
      <c r="A9" s="6"/>
      <c r="B9" s="9" t="s">
        <v>6</v>
      </c>
      <c r="C9" s="34">
        <v>0</v>
      </c>
      <c r="D9" s="34">
        <f>8956873.61</f>
        <v>8956873.6099999994</v>
      </c>
      <c r="E9" s="34">
        <f>8956873.61</f>
        <v>8956873.6099999994</v>
      </c>
      <c r="G9" s="34">
        <f>8956873.61+275302.7</f>
        <v>9232176.3099999987</v>
      </c>
      <c r="I9" s="33"/>
    </row>
    <row r="10" spans="1:10" x14ac:dyDescent="0.2">
      <c r="A10" s="6"/>
      <c r="B10" s="9" t="s">
        <v>7</v>
      </c>
      <c r="C10" s="10"/>
      <c r="D10" s="34"/>
      <c r="E10" s="10"/>
      <c r="G10" s="24"/>
      <c r="H10" s="24"/>
      <c r="I10" s="33"/>
    </row>
    <row r="11" spans="1:10" ht="5.0999999999999996" customHeight="1" x14ac:dyDescent="0.2">
      <c r="A11" s="6"/>
      <c r="B11" s="11"/>
      <c r="C11" s="10"/>
      <c r="D11" s="10"/>
      <c r="E11" s="10"/>
      <c r="I11" s="33"/>
    </row>
    <row r="12" spans="1:10" x14ac:dyDescent="0.2">
      <c r="A12" s="6"/>
      <c r="B12" s="7" t="s">
        <v>8</v>
      </c>
      <c r="C12" s="8">
        <f>SUM(C13:C14)</f>
        <v>862283206.95000005</v>
      </c>
      <c r="D12" s="8">
        <f t="shared" ref="D12:E12" si="1">SUM(D13:D14)</f>
        <v>159537086.53999999</v>
      </c>
      <c r="E12" s="8">
        <f t="shared" si="1"/>
        <v>157099488.19999999</v>
      </c>
      <c r="G12" s="24"/>
      <c r="H12" s="24"/>
      <c r="I12" s="33"/>
    </row>
    <row r="13" spans="1:10" x14ac:dyDescent="0.2">
      <c r="A13" s="6"/>
      <c r="B13" s="9" t="s">
        <v>9</v>
      </c>
      <c r="C13" s="26">
        <v>862283206.95000005</v>
      </c>
      <c r="D13" s="26">
        <f>157236800.64</f>
        <v>157236800.63999999</v>
      </c>
      <c r="E13" s="26">
        <f>156551170.72</f>
        <v>156551170.72</v>
      </c>
      <c r="H13" s="24"/>
      <c r="I13" s="24"/>
      <c r="J13" s="24"/>
    </row>
    <row r="14" spans="1:10" x14ac:dyDescent="0.2">
      <c r="A14" s="6"/>
      <c r="B14" s="9" t="s">
        <v>10</v>
      </c>
      <c r="C14" s="26">
        <v>0</v>
      </c>
      <c r="D14" s="26">
        <f>2300285.9</f>
        <v>2300285.9</v>
      </c>
      <c r="E14" s="26">
        <f>548317.48</f>
        <v>548317.48</v>
      </c>
      <c r="G14" s="34">
        <f>548317.48+318962.92</f>
        <v>867280.39999999991</v>
      </c>
      <c r="H14" s="24"/>
      <c r="I14" s="24"/>
    </row>
    <row r="15" spans="1:10" ht="5.0999999999999996" customHeight="1" x14ac:dyDescent="0.2">
      <c r="A15" s="6"/>
      <c r="B15" s="11"/>
      <c r="C15" s="10"/>
      <c r="D15" s="10"/>
      <c r="E15" s="10"/>
      <c r="I15" s="33"/>
    </row>
    <row r="16" spans="1:10" x14ac:dyDescent="0.2">
      <c r="A16" s="6"/>
      <c r="B16" s="7" t="s">
        <v>11</v>
      </c>
      <c r="C16" s="12"/>
      <c r="D16" s="8">
        <f>SUM(D17:D18)</f>
        <v>604221</v>
      </c>
      <c r="E16" s="8">
        <f>SUM(E17:E18)</f>
        <v>604221</v>
      </c>
      <c r="H16" s="24"/>
      <c r="I16" s="33"/>
    </row>
    <row r="17" spans="1:8" x14ac:dyDescent="0.2">
      <c r="A17" s="6"/>
      <c r="B17" s="9" t="s">
        <v>12</v>
      </c>
      <c r="C17" s="12"/>
      <c r="D17" s="27">
        <v>604221</v>
      </c>
      <c r="E17" s="27">
        <v>604221</v>
      </c>
      <c r="G17" s="24"/>
      <c r="H17" s="24"/>
    </row>
    <row r="18" spans="1:8" x14ac:dyDescent="0.2">
      <c r="A18" s="6"/>
      <c r="B18" s="9" t="s">
        <v>13</v>
      </c>
      <c r="C18" s="12"/>
      <c r="D18" s="27">
        <v>0</v>
      </c>
      <c r="E18" s="27">
        <v>0</v>
      </c>
      <c r="H18" s="24"/>
    </row>
    <row r="19" spans="1:8" ht="5.0999999999999996" customHeight="1" x14ac:dyDescent="0.2">
      <c r="A19" s="6"/>
      <c r="B19" s="11"/>
      <c r="C19" s="10"/>
      <c r="D19" s="10"/>
      <c r="E19" s="10"/>
    </row>
    <row r="20" spans="1:8" x14ac:dyDescent="0.2">
      <c r="A20" s="6"/>
      <c r="B20" s="7" t="s">
        <v>14</v>
      </c>
      <c r="C20" s="8">
        <f>C7-C12</f>
        <v>0</v>
      </c>
      <c r="D20" s="8">
        <f>D7-D12+D16</f>
        <v>75778271.460000008</v>
      </c>
      <c r="E20" s="8">
        <f>E7-E12+E16</f>
        <v>78215832.379999995</v>
      </c>
    </row>
    <row r="21" spans="1:8" x14ac:dyDescent="0.2">
      <c r="A21" s="6"/>
      <c r="B21" s="7" t="s">
        <v>15</v>
      </c>
      <c r="C21" s="8">
        <f>C20-C41</f>
        <v>0</v>
      </c>
      <c r="D21" s="8">
        <f t="shared" ref="D21:E21" si="2">D20-D41</f>
        <v>75778271.460000008</v>
      </c>
      <c r="E21" s="8">
        <f t="shared" si="2"/>
        <v>78215832.379999995</v>
      </c>
    </row>
    <row r="22" spans="1:8" ht="22.5" x14ac:dyDescent="0.2">
      <c r="A22" s="6"/>
      <c r="B22" s="7" t="s">
        <v>16</v>
      </c>
      <c r="C22" s="8">
        <f>C21</f>
        <v>0</v>
      </c>
      <c r="D22" s="8">
        <f>D21-D16</f>
        <v>75174050.460000008</v>
      </c>
      <c r="E22" s="8">
        <f>E21-E16</f>
        <v>77611611.379999995</v>
      </c>
    </row>
    <row r="23" spans="1:8" ht="5.0999999999999996" customHeight="1" x14ac:dyDescent="0.2">
      <c r="A23" s="6"/>
      <c r="B23" s="11"/>
      <c r="C23" s="10"/>
      <c r="D23" s="10"/>
      <c r="E23" s="10"/>
    </row>
    <row r="24" spans="1:8" x14ac:dyDescent="0.2">
      <c r="A24" s="45" t="s">
        <v>17</v>
      </c>
      <c r="B24" s="46"/>
      <c r="C24" s="13" t="s">
        <v>18</v>
      </c>
      <c r="D24" s="13" t="s">
        <v>2</v>
      </c>
      <c r="E24" s="13" t="s">
        <v>19</v>
      </c>
    </row>
    <row r="25" spans="1:8" ht="5.0999999999999996" customHeight="1" x14ac:dyDescent="0.2">
      <c r="A25" s="6"/>
      <c r="B25" s="11"/>
      <c r="C25" s="10"/>
      <c r="D25" s="10"/>
      <c r="E25" s="10"/>
    </row>
    <row r="26" spans="1:8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8" x14ac:dyDescent="0.2">
      <c r="A27" s="6"/>
      <c r="B27" s="9" t="s">
        <v>21</v>
      </c>
      <c r="C27" s="10"/>
      <c r="D27" s="10"/>
      <c r="E27" s="10"/>
    </row>
    <row r="28" spans="1:8" x14ac:dyDescent="0.2">
      <c r="A28" s="6"/>
      <c r="B28" s="9" t="s">
        <v>22</v>
      </c>
      <c r="C28" s="10"/>
      <c r="D28" s="10"/>
      <c r="E28" s="10"/>
    </row>
    <row r="29" spans="1:8" ht="5.0999999999999996" customHeight="1" x14ac:dyDescent="0.2">
      <c r="A29" s="6"/>
      <c r="B29" s="11"/>
      <c r="C29" s="10"/>
      <c r="D29" s="10"/>
      <c r="E29" s="10"/>
    </row>
    <row r="30" spans="1:8" x14ac:dyDescent="0.2">
      <c r="A30" s="6"/>
      <c r="B30" s="7" t="s">
        <v>23</v>
      </c>
      <c r="C30" s="8">
        <f>C22+C26</f>
        <v>0</v>
      </c>
      <c r="D30" s="8">
        <f t="shared" ref="D30:E30" si="4">D22+D26</f>
        <v>75174050.460000008</v>
      </c>
      <c r="E30" s="8">
        <f t="shared" si="4"/>
        <v>77611611.379999995</v>
      </c>
    </row>
    <row r="31" spans="1:8" ht="5.0999999999999996" customHeight="1" x14ac:dyDescent="0.2">
      <c r="A31" s="6"/>
      <c r="B31" s="11"/>
      <c r="C31" s="10"/>
      <c r="D31" s="10"/>
      <c r="E31" s="10"/>
    </row>
    <row r="32" spans="1:8" ht="22.5" x14ac:dyDescent="0.2">
      <c r="A32" s="35" t="s">
        <v>17</v>
      </c>
      <c r="B32" s="3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5" t="s">
        <v>17</v>
      </c>
      <c r="B43" s="3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28">
        <v>862283206.95000005</v>
      </c>
      <c r="D45" s="28">
        <v>225754263.38999999</v>
      </c>
      <c r="E45" s="28">
        <v>225754225.97</v>
      </c>
    </row>
    <row r="46" spans="1:5" x14ac:dyDescent="0.2">
      <c r="A46" s="6"/>
      <c r="B46" s="15" t="s">
        <v>34</v>
      </c>
      <c r="C46" s="27">
        <f>C47-C48</f>
        <v>0</v>
      </c>
      <c r="D46" s="27">
        <f t="shared" ref="D46:E46" si="8">D47-D48</f>
        <v>0</v>
      </c>
      <c r="E46" s="27">
        <f t="shared" si="8"/>
        <v>0</v>
      </c>
    </row>
    <row r="47" spans="1:5" x14ac:dyDescent="0.2">
      <c r="A47" s="6"/>
      <c r="B47" s="17" t="s">
        <v>27</v>
      </c>
      <c r="C47" s="27"/>
      <c r="D47" s="27"/>
      <c r="E47" s="27"/>
    </row>
    <row r="48" spans="1:5" x14ac:dyDescent="0.2">
      <c r="A48" s="6"/>
      <c r="B48" s="17" t="s">
        <v>30</v>
      </c>
      <c r="C48" s="27"/>
      <c r="D48" s="27"/>
      <c r="E48" s="27"/>
    </row>
    <row r="49" spans="1:5" ht="5.0999999999999996" customHeight="1" x14ac:dyDescent="0.2">
      <c r="A49" s="6"/>
      <c r="B49" s="15"/>
      <c r="C49" s="27"/>
      <c r="D49" s="27"/>
      <c r="E49" s="27"/>
    </row>
    <row r="50" spans="1:5" x14ac:dyDescent="0.2">
      <c r="A50" s="6"/>
      <c r="B50" s="15" t="s">
        <v>9</v>
      </c>
      <c r="C50" s="29">
        <v>862283206.95000005</v>
      </c>
      <c r="D50" s="29">
        <v>157236800.63999999</v>
      </c>
      <c r="E50" s="29">
        <v>156551170.72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30">
        <v>604221</v>
      </c>
      <c r="E52" s="30">
        <v>604221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69121683.75</v>
      </c>
      <c r="E54" s="8">
        <f t="shared" si="9"/>
        <v>69807276.25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69121683.75</v>
      </c>
      <c r="E55" s="8">
        <f t="shared" si="10"/>
        <v>69807276.25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5" t="s">
        <v>17</v>
      </c>
      <c r="B57" s="3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31">
        <v>8956873.6099999994</v>
      </c>
      <c r="E59" s="31">
        <v>8956873.6099999994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32">
        <v>2300285.9</v>
      </c>
      <c r="E64" s="32">
        <v>548317.48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6656587.709999999</v>
      </c>
      <c r="E68" s="8">
        <f>E59+E60-E64-E66</f>
        <v>8408556.129999999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6656587.709999999</v>
      </c>
      <c r="E69" s="8">
        <f t="shared" si="12"/>
        <v>8408556.129999999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ht="12.75" x14ac:dyDescent="0.2">
      <c r="B72" s="47" t="s">
        <v>43</v>
      </c>
      <c r="C72" s="47"/>
      <c r="D72" s="47"/>
      <c r="E72" s="47"/>
    </row>
    <row r="73" spans="1:5" ht="12.75" x14ac:dyDescent="0.2">
      <c r="B73" s="47"/>
      <c r="C73" s="48"/>
      <c r="D73" s="47"/>
      <c r="E73" s="47"/>
    </row>
    <row r="74" spans="1:5" ht="12.75" x14ac:dyDescent="0.2">
      <c r="B74" s="47"/>
      <c r="C74" s="48"/>
      <c r="D74" s="47"/>
      <c r="E74" s="47"/>
    </row>
    <row r="75" spans="1:5" ht="12.75" x14ac:dyDescent="0.2">
      <c r="B75" s="48"/>
      <c r="C75" s="47"/>
      <c r="D75" s="49"/>
      <c r="E75" s="50"/>
    </row>
    <row r="76" spans="1:5" ht="12.75" x14ac:dyDescent="0.2">
      <c r="B76" s="48"/>
      <c r="C76" s="47"/>
      <c r="D76" s="51"/>
      <c r="E76" s="51"/>
    </row>
    <row r="77" spans="1:5" ht="12.75" x14ac:dyDescent="0.2">
      <c r="B77" s="52" t="s">
        <v>44</v>
      </c>
      <c r="C77" s="53" t="s">
        <v>45</v>
      </c>
      <c r="E77" s="53"/>
    </row>
    <row r="78" spans="1:5" ht="12.75" customHeight="1" x14ac:dyDescent="0.2">
      <c r="B78" s="54" t="s">
        <v>46</v>
      </c>
      <c r="C78" s="53" t="s">
        <v>47</v>
      </c>
      <c r="E78" s="53"/>
    </row>
    <row r="79" spans="1:5" x14ac:dyDescent="0.2">
      <c r="B79" s="33"/>
      <c r="C79" s="33"/>
      <c r="D79" s="33"/>
      <c r="E79" s="33"/>
    </row>
  </sheetData>
  <mergeCells count="7">
    <mergeCell ref="D76:E76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2017-04-06T18:16:53Z</cp:lastPrinted>
  <dcterms:created xsi:type="dcterms:W3CDTF">2017-01-11T17:21:42Z</dcterms:created>
  <dcterms:modified xsi:type="dcterms:W3CDTF">2017-04-06T18:25:30Z</dcterms:modified>
</cp:coreProperties>
</file>