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F60" i="1"/>
  <c r="F76" i="1" s="1"/>
  <c r="E60" i="1"/>
  <c r="E76" i="1" s="1"/>
  <c r="C57" i="1"/>
  <c r="B57" i="1"/>
  <c r="C38" i="1"/>
  <c r="B38" i="1"/>
  <c r="B35" i="1"/>
  <c r="E28" i="1"/>
  <c r="C22" i="1"/>
  <c r="B22" i="1"/>
  <c r="C14" i="1"/>
  <c r="B14" i="1"/>
  <c r="F6" i="1"/>
  <c r="F44" i="1" s="1"/>
  <c r="F56" i="1" s="1"/>
  <c r="F78" i="1" s="1"/>
  <c r="E6" i="1"/>
  <c r="E44" i="1" s="1"/>
  <c r="E56" i="1" s="1"/>
  <c r="E78" i="1" s="1"/>
  <c r="C6" i="1"/>
  <c r="C44" i="1" s="1"/>
  <c r="C59" i="1" s="1"/>
  <c r="B6" i="1"/>
  <c r="B44" i="1" s="1"/>
  <c r="B59" i="1" s="1"/>
</calcChain>
</file>

<file path=xl/sharedStrings.xml><?xml version="1.0" encoding="utf-8"?>
<sst xmlns="http://schemas.openxmlformats.org/spreadsheetml/2006/main" count="121" uniqueCount="120">
  <si>
    <t>SISTEMA AVANZADO DE BACHILLERATO Y EDUCACION SUPERIOR EN EL ESTADO DE GUANAJUATO
Estado de Situación Financiera Detallado - LDF
Al 31 de Diciembre de 2021 y al 31 de Diciembre de 2020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</si>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</sst>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 wrapText="1"/>
    </xf>
    <xf numFmtId="4" fontId="3" fillId="3" borderId="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4" fontId="3" fillId="0" borderId="7" xfId="1" applyNumberFormat="1" applyFont="1" applyBorder="1" applyAlignment="1">
      <alignment vertical="center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0" xfId="1" applyNumberFormat="1" applyFont="1" applyFill="1"/>
    <xf numFmtId="0" fontId="3" fillId="3" borderId="0" xfId="1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Border="1"/>
    <xf numFmtId="4" fontId="3" fillId="3" borderId="0" xfId="1" applyNumberFormat="1" applyFont="1" applyFill="1" applyBorder="1" applyAlignment="1"/>
  </cellXfs>
  <cellStyles count="3">
    <cellStyle name="Normal" xfId="0" builtinId="0"/>
    <cellStyle name="Normal 2 2" xfId="2"/>
    <cellStyle name="Normal 2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91" zoomScaleNormal="91" workbookViewId="0">
      <selection activeCell="B93" sqref="B93"/>
    </sheetView>
  </sheetViews>
  <sheetFormatPr baseColWidth="10" defaultColWidth="10.28515625" defaultRowHeight="11.25" x14ac:dyDescent="0.2"/>
  <cols>
    <col min="1" max="1" width="56.42578125" style="4" customWidth="1"/>
    <col min="2" max="2" width="16.42578125" style="4" bestFit="1" customWidth="1"/>
    <col min="3" max="3" width="18.42578125" style="4" customWidth="1"/>
    <col min="4" max="4" width="56.42578125" style="4" customWidth="1"/>
    <col min="5" max="5" width="16.28515625" style="4" bestFit="1" customWidth="1"/>
    <col min="6" max="6" width="16.42578125" style="4" bestFit="1" customWidth="1"/>
    <col min="7" max="16384" width="10.28515625" style="4"/>
  </cols>
  <sheetData>
    <row r="1" spans="1:10" ht="45.9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2021</v>
      </c>
      <c r="C2" s="6">
        <v>2020</v>
      </c>
      <c r="D2" s="5" t="s">
        <v>1</v>
      </c>
      <c r="E2" s="6">
        <v>2021</v>
      </c>
      <c r="F2" s="6">
        <v>2020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x14ac:dyDescent="0.2">
      <c r="A6" s="7" t="s">
        <v>6</v>
      </c>
      <c r="B6" s="14">
        <f>SUM(B7:B13)</f>
        <v>334776299.17000002</v>
      </c>
      <c r="C6" s="14">
        <f>SUM(C7:C13)</f>
        <v>269224800.87</v>
      </c>
      <c r="D6" s="9" t="s">
        <v>7</v>
      </c>
      <c r="E6" s="14">
        <f>SUM(E7:E15)</f>
        <v>105816636.13000001</v>
      </c>
      <c r="F6" s="14">
        <f>SUM(F7:F15)</f>
        <v>102482857.55</v>
      </c>
      <c r="G6" s="10"/>
      <c r="H6" s="10"/>
      <c r="I6" s="10"/>
      <c r="J6" s="10"/>
    </row>
    <row r="7" spans="1:10" x14ac:dyDescent="0.2">
      <c r="A7" s="15" t="s">
        <v>8</v>
      </c>
      <c r="B7" s="14">
        <v>0</v>
      </c>
      <c r="C7" s="14">
        <v>0</v>
      </c>
      <c r="D7" s="16" t="s">
        <v>9</v>
      </c>
      <c r="E7" s="14">
        <v>24527339.780000001</v>
      </c>
      <c r="F7" s="14">
        <v>26255155.649999999</v>
      </c>
      <c r="G7" s="10"/>
      <c r="H7" s="10"/>
      <c r="I7" s="10"/>
      <c r="J7" s="10"/>
    </row>
    <row r="8" spans="1:10" x14ac:dyDescent="0.2">
      <c r="A8" s="15" t="s">
        <v>10</v>
      </c>
      <c r="B8" s="14">
        <v>334776299.17000002</v>
      </c>
      <c r="C8" s="14">
        <v>269224800.87</v>
      </c>
      <c r="D8" s="16" t="s">
        <v>11</v>
      </c>
      <c r="E8" s="14">
        <v>20572406.030000001</v>
      </c>
      <c r="F8" s="14">
        <v>11221158.039999999</v>
      </c>
      <c r="G8" s="10"/>
      <c r="H8" s="10"/>
      <c r="I8" s="10"/>
      <c r="J8" s="10"/>
    </row>
    <row r="9" spans="1:10" x14ac:dyDescent="0.2">
      <c r="A9" s="15" t="s">
        <v>12</v>
      </c>
      <c r="B9" s="14"/>
      <c r="C9" s="14"/>
      <c r="D9" s="16" t="s">
        <v>13</v>
      </c>
      <c r="E9" s="14"/>
      <c r="F9" s="14"/>
      <c r="G9" s="10"/>
      <c r="H9" s="10"/>
      <c r="I9" s="10"/>
      <c r="J9" s="10"/>
    </row>
    <row r="10" spans="1:10" x14ac:dyDescent="0.2">
      <c r="A10" s="15" t="s">
        <v>14</v>
      </c>
      <c r="B10" s="14"/>
      <c r="C10" s="14"/>
      <c r="D10" s="16" t="s">
        <v>15</v>
      </c>
      <c r="E10" s="14">
        <v>0</v>
      </c>
      <c r="F10" s="14">
        <v>0</v>
      </c>
      <c r="G10" s="10"/>
      <c r="H10" s="10"/>
      <c r="I10" s="10"/>
      <c r="J10" s="10"/>
    </row>
    <row r="11" spans="1:10" x14ac:dyDescent="0.2">
      <c r="A11" s="15" t="s">
        <v>16</v>
      </c>
      <c r="B11" s="14"/>
      <c r="C11" s="14"/>
      <c r="D11" s="16" t="s">
        <v>17</v>
      </c>
      <c r="E11" s="14"/>
      <c r="F11" s="14"/>
      <c r="G11" s="10"/>
      <c r="H11" s="10"/>
      <c r="I11" s="10"/>
      <c r="J11" s="10"/>
    </row>
    <row r="12" spans="1:10" ht="22.5" x14ac:dyDescent="0.2">
      <c r="A12" s="15" t="s">
        <v>18</v>
      </c>
      <c r="B12" s="14"/>
      <c r="C12" s="14"/>
      <c r="D12" s="16" t="s">
        <v>19</v>
      </c>
      <c r="E12" s="14"/>
      <c r="F12" s="14"/>
      <c r="G12" s="10"/>
      <c r="H12" s="10"/>
      <c r="I12" s="10"/>
      <c r="J12" s="10"/>
    </row>
    <row r="13" spans="1:10" x14ac:dyDescent="0.2">
      <c r="A13" s="15" t="s">
        <v>20</v>
      </c>
      <c r="B13" s="14"/>
      <c r="C13" s="14"/>
      <c r="D13" s="16" t="s">
        <v>21</v>
      </c>
      <c r="E13" s="14">
        <v>57264807.280000001</v>
      </c>
      <c r="F13" s="14">
        <v>61478275.380000003</v>
      </c>
      <c r="G13" s="10"/>
      <c r="H13" s="10"/>
      <c r="I13" s="10"/>
      <c r="J13" s="10"/>
    </row>
    <row r="14" spans="1:10" x14ac:dyDescent="0.2">
      <c r="A14" s="7" t="s">
        <v>22</v>
      </c>
      <c r="B14" s="14">
        <f>SUM(B15:B21)</f>
        <v>12154356.789999999</v>
      </c>
      <c r="C14" s="14">
        <f>SUM(C15:C21)</f>
        <v>828266.73</v>
      </c>
      <c r="D14" s="16" t="s">
        <v>23</v>
      </c>
      <c r="E14" s="14"/>
      <c r="F14" s="14"/>
      <c r="G14" s="10"/>
      <c r="H14" s="10"/>
      <c r="I14" s="10"/>
      <c r="J14" s="10"/>
    </row>
    <row r="15" spans="1:10" x14ac:dyDescent="0.2">
      <c r="A15" s="15" t="s">
        <v>24</v>
      </c>
      <c r="B15" s="14">
        <v>398450.93</v>
      </c>
      <c r="C15" s="14">
        <v>398248.12</v>
      </c>
      <c r="D15" s="16" t="s">
        <v>25</v>
      </c>
      <c r="E15" s="14">
        <v>3452083.04</v>
      </c>
      <c r="F15" s="14">
        <v>3528268.48</v>
      </c>
      <c r="G15" s="10"/>
      <c r="H15" s="10"/>
      <c r="I15" s="10"/>
      <c r="J15" s="10"/>
    </row>
    <row r="16" spans="1:10" x14ac:dyDescent="0.2">
      <c r="A16" s="15" t="s">
        <v>26</v>
      </c>
      <c r="B16" s="14">
        <v>0</v>
      </c>
      <c r="C16" s="14">
        <v>0</v>
      </c>
      <c r="D16" s="9" t="s">
        <v>27</v>
      </c>
      <c r="E16" s="14">
        <v>0</v>
      </c>
      <c r="F16" s="14">
        <v>0</v>
      </c>
      <c r="G16" s="10"/>
      <c r="H16" s="10"/>
      <c r="I16" s="10"/>
      <c r="J16" s="10"/>
    </row>
    <row r="17" spans="1:10" x14ac:dyDescent="0.2">
      <c r="A17" s="15" t="s">
        <v>28</v>
      </c>
      <c r="B17" s="14">
        <v>11755905.859999999</v>
      </c>
      <c r="C17" s="14">
        <v>430018.61</v>
      </c>
      <c r="D17" s="16" t="s">
        <v>29</v>
      </c>
      <c r="E17" s="14">
        <v>0</v>
      </c>
      <c r="F17" s="14">
        <v>0</v>
      </c>
      <c r="G17" s="10"/>
      <c r="H17" s="10"/>
      <c r="I17" s="10"/>
      <c r="J17" s="10"/>
    </row>
    <row r="18" spans="1:10" ht="21" customHeight="1" x14ac:dyDescent="0.2">
      <c r="A18" s="15" t="s">
        <v>30</v>
      </c>
      <c r="B18" s="14"/>
      <c r="C18" s="14"/>
      <c r="D18" s="16" t="s">
        <v>31</v>
      </c>
      <c r="E18" s="14">
        <v>0</v>
      </c>
      <c r="F18" s="14">
        <v>0</v>
      </c>
      <c r="G18" s="10"/>
      <c r="H18" s="10"/>
      <c r="I18" s="10"/>
      <c r="J18" s="10"/>
    </row>
    <row r="19" spans="1:10" x14ac:dyDescent="0.2">
      <c r="A19" s="15" t="s">
        <v>32</v>
      </c>
      <c r="B19" s="14">
        <v>0</v>
      </c>
      <c r="C19" s="14">
        <v>0</v>
      </c>
      <c r="D19" s="16" t="s">
        <v>33</v>
      </c>
      <c r="E19" s="14">
        <v>0</v>
      </c>
      <c r="F19" s="14">
        <v>0</v>
      </c>
      <c r="G19" s="10"/>
      <c r="H19" s="10"/>
      <c r="I19" s="10"/>
      <c r="J19" s="10"/>
    </row>
    <row r="20" spans="1:10" x14ac:dyDescent="0.2">
      <c r="A20" s="15" t="s">
        <v>34</v>
      </c>
      <c r="B20" s="14"/>
      <c r="C20" s="14"/>
      <c r="D20" s="9" t="s">
        <v>35</v>
      </c>
      <c r="E20" s="14">
        <v>0</v>
      </c>
      <c r="F20" s="14">
        <v>0</v>
      </c>
      <c r="G20" s="10"/>
      <c r="H20" s="10"/>
      <c r="I20" s="10"/>
      <c r="J20" s="10"/>
    </row>
    <row r="21" spans="1:10" x14ac:dyDescent="0.2">
      <c r="A21" s="15" t="s">
        <v>36</v>
      </c>
      <c r="B21" s="14">
        <v>0</v>
      </c>
      <c r="C21" s="14">
        <v>0</v>
      </c>
      <c r="D21" s="16" t="s">
        <v>37</v>
      </c>
      <c r="E21" s="14">
        <v>0</v>
      </c>
      <c r="F21" s="14">
        <v>0</v>
      </c>
      <c r="G21" s="10"/>
      <c r="H21" s="10"/>
      <c r="I21" s="10"/>
      <c r="J21" s="10"/>
    </row>
    <row r="22" spans="1:10" x14ac:dyDescent="0.2">
      <c r="A22" s="7" t="s">
        <v>38</v>
      </c>
      <c r="B22" s="14">
        <f>SUM(B23:B27)</f>
        <v>1025887.9</v>
      </c>
      <c r="C22" s="14">
        <f>SUM(C23:C27)</f>
        <v>2594947.4500000002</v>
      </c>
      <c r="D22" s="16" t="s">
        <v>39</v>
      </c>
      <c r="E22" s="14">
        <v>0</v>
      </c>
      <c r="F22" s="14">
        <v>0</v>
      </c>
      <c r="G22" s="10"/>
      <c r="H22" s="10"/>
      <c r="I22" s="10"/>
      <c r="J22" s="10"/>
    </row>
    <row r="23" spans="1:10" ht="22.5" x14ac:dyDescent="0.2">
      <c r="A23" s="15" t="s">
        <v>40</v>
      </c>
      <c r="B23" s="14">
        <v>0</v>
      </c>
      <c r="C23" s="14">
        <v>66976.33</v>
      </c>
      <c r="D23" s="9" t="s">
        <v>41</v>
      </c>
      <c r="E23" s="14">
        <v>0</v>
      </c>
      <c r="F23" s="14">
        <v>0</v>
      </c>
      <c r="G23" s="10"/>
      <c r="H23" s="10"/>
      <c r="I23" s="10"/>
      <c r="J23" s="10"/>
    </row>
    <row r="24" spans="1:10" ht="22.5" x14ac:dyDescent="0.2">
      <c r="A24" s="15" t="s">
        <v>42</v>
      </c>
      <c r="B24" s="14"/>
      <c r="C24" s="14"/>
      <c r="D24" s="9" t="s">
        <v>43</v>
      </c>
      <c r="E24" s="14">
        <v>0</v>
      </c>
      <c r="F24" s="14">
        <v>0</v>
      </c>
      <c r="G24" s="10"/>
      <c r="H24" s="10"/>
      <c r="I24" s="10"/>
      <c r="J24" s="10"/>
    </row>
    <row r="25" spans="1:10" ht="22.5" x14ac:dyDescent="0.2">
      <c r="A25" s="15" t="s">
        <v>44</v>
      </c>
      <c r="B25" s="14"/>
      <c r="C25" s="14"/>
      <c r="D25" s="16" t="s">
        <v>45</v>
      </c>
      <c r="E25" s="14">
        <v>0</v>
      </c>
      <c r="F25" s="14">
        <v>0</v>
      </c>
      <c r="G25" s="10"/>
      <c r="H25" s="10"/>
      <c r="I25" s="10"/>
      <c r="J25" s="10"/>
    </row>
    <row r="26" spans="1:10" x14ac:dyDescent="0.2">
      <c r="A26" s="15" t="s">
        <v>46</v>
      </c>
      <c r="B26" s="14">
        <v>1025887.9</v>
      </c>
      <c r="C26" s="14">
        <v>2527971.12</v>
      </c>
      <c r="D26" s="16" t="s">
        <v>47</v>
      </c>
      <c r="E26" s="14">
        <v>0</v>
      </c>
      <c r="F26" s="14">
        <v>0</v>
      </c>
      <c r="G26" s="10"/>
      <c r="H26" s="10"/>
      <c r="I26" s="10"/>
      <c r="J26" s="10"/>
    </row>
    <row r="27" spans="1:10" x14ac:dyDescent="0.2">
      <c r="A27" s="15" t="s">
        <v>48</v>
      </c>
      <c r="B27" s="14"/>
      <c r="C27" s="14"/>
      <c r="D27" s="16" t="s">
        <v>49</v>
      </c>
      <c r="E27" s="14">
        <v>0</v>
      </c>
      <c r="F27" s="14">
        <v>0</v>
      </c>
      <c r="G27" s="10"/>
      <c r="H27" s="10"/>
      <c r="I27" s="10"/>
      <c r="J27" s="10"/>
    </row>
    <row r="28" spans="1:10" ht="22.5" x14ac:dyDescent="0.2">
      <c r="A28" s="7" t="s">
        <v>50</v>
      </c>
      <c r="B28" s="14">
        <v>0</v>
      </c>
      <c r="C28" s="14">
        <v>0</v>
      </c>
      <c r="D28" s="9" t="s">
        <v>51</v>
      </c>
      <c r="E28" s="14">
        <f>SUM(E29:E34)</f>
        <v>0</v>
      </c>
      <c r="F28" s="14">
        <v>5000</v>
      </c>
      <c r="G28" s="10"/>
      <c r="H28" s="10"/>
      <c r="I28" s="10"/>
      <c r="J28" s="10"/>
    </row>
    <row r="29" spans="1:10" x14ac:dyDescent="0.2">
      <c r="A29" s="15" t="s">
        <v>52</v>
      </c>
      <c r="B29" s="14">
        <v>0</v>
      </c>
      <c r="C29" s="14">
        <v>0</v>
      </c>
      <c r="D29" s="16" t="s">
        <v>53</v>
      </c>
      <c r="E29" s="14">
        <v>0</v>
      </c>
      <c r="F29" s="14">
        <v>5000</v>
      </c>
      <c r="G29" s="10"/>
      <c r="H29" s="10"/>
      <c r="I29" s="10"/>
      <c r="J29" s="10"/>
    </row>
    <row r="30" spans="1:10" x14ac:dyDescent="0.2">
      <c r="A30" s="15" t="s">
        <v>54</v>
      </c>
      <c r="B30" s="14"/>
      <c r="C30" s="14"/>
      <c r="D30" s="16" t="s">
        <v>55</v>
      </c>
      <c r="E30" s="14"/>
      <c r="F30" s="14"/>
      <c r="G30" s="10"/>
      <c r="H30" s="10"/>
      <c r="I30" s="10"/>
      <c r="J30" s="10"/>
    </row>
    <row r="31" spans="1:10" x14ac:dyDescent="0.2">
      <c r="A31" s="15" t="s">
        <v>56</v>
      </c>
      <c r="B31" s="14"/>
      <c r="C31" s="14"/>
      <c r="D31" s="16" t="s">
        <v>57</v>
      </c>
      <c r="E31" s="14"/>
      <c r="F31" s="14"/>
      <c r="G31" s="10"/>
      <c r="H31" s="10"/>
      <c r="I31" s="10"/>
      <c r="J31" s="10"/>
    </row>
    <row r="32" spans="1:10" x14ac:dyDescent="0.2">
      <c r="A32" s="15" t="s">
        <v>58</v>
      </c>
      <c r="B32" s="14"/>
      <c r="C32" s="14"/>
      <c r="D32" s="16" t="s">
        <v>59</v>
      </c>
      <c r="E32" s="14"/>
      <c r="F32" s="14"/>
      <c r="G32" s="10"/>
      <c r="H32" s="10"/>
      <c r="I32" s="10"/>
      <c r="J32" s="10"/>
    </row>
    <row r="33" spans="1:10" x14ac:dyDescent="0.2">
      <c r="A33" s="15" t="s">
        <v>60</v>
      </c>
      <c r="B33" s="14"/>
      <c r="C33" s="14"/>
      <c r="D33" s="16" t="s">
        <v>61</v>
      </c>
      <c r="E33" s="14"/>
      <c r="F33" s="14"/>
      <c r="G33" s="10"/>
      <c r="H33" s="10"/>
      <c r="I33" s="10"/>
      <c r="J33" s="10"/>
    </row>
    <row r="34" spans="1:10" x14ac:dyDescent="0.2">
      <c r="A34" s="7" t="s">
        <v>62</v>
      </c>
      <c r="B34" s="14">
        <v>0</v>
      </c>
      <c r="C34" s="14">
        <v>0</v>
      </c>
      <c r="D34" s="16" t="s">
        <v>63</v>
      </c>
      <c r="E34" s="14"/>
      <c r="F34" s="14"/>
      <c r="G34" s="10"/>
      <c r="H34" s="10"/>
      <c r="I34" s="10"/>
      <c r="J34" s="10"/>
    </row>
    <row r="35" spans="1:10" x14ac:dyDescent="0.2">
      <c r="A35" s="7" t="s">
        <v>64</v>
      </c>
      <c r="B35" s="14">
        <f>SUM(B36:B37)</f>
        <v>0</v>
      </c>
      <c r="C35" s="14">
        <v>0</v>
      </c>
      <c r="D35" s="9" t="s">
        <v>65</v>
      </c>
      <c r="E35" s="17">
        <v>7809069.6500000004</v>
      </c>
      <c r="F35" s="17">
        <v>0</v>
      </c>
      <c r="G35" s="10"/>
      <c r="H35" s="10"/>
      <c r="I35" s="10"/>
      <c r="J35" s="10"/>
    </row>
    <row r="36" spans="1:10" ht="22.5" x14ac:dyDescent="0.2">
      <c r="A36" s="15" t="s">
        <v>66</v>
      </c>
      <c r="B36" s="14">
        <v>0</v>
      </c>
      <c r="C36" s="14">
        <v>0</v>
      </c>
      <c r="D36" s="16" t="s">
        <v>67</v>
      </c>
      <c r="E36" s="14">
        <v>7809069.6500000004</v>
      </c>
      <c r="F36" s="14">
        <v>0</v>
      </c>
      <c r="G36" s="10"/>
      <c r="H36" s="10"/>
      <c r="I36" s="10"/>
      <c r="J36" s="10"/>
    </row>
    <row r="37" spans="1:10" x14ac:dyDescent="0.2">
      <c r="A37" s="15" t="s">
        <v>68</v>
      </c>
      <c r="B37" s="14">
        <v>0</v>
      </c>
      <c r="C37" s="14">
        <v>0</v>
      </c>
      <c r="D37" s="16" t="s">
        <v>69</v>
      </c>
      <c r="E37" s="14">
        <v>0</v>
      </c>
      <c r="F37" s="14">
        <v>0</v>
      </c>
      <c r="G37" s="10"/>
      <c r="H37" s="10"/>
      <c r="I37" s="10"/>
      <c r="J37" s="10"/>
    </row>
    <row r="38" spans="1:10" x14ac:dyDescent="0.2">
      <c r="A38" s="7" t="s">
        <v>70</v>
      </c>
      <c r="B38" s="14">
        <f>SUM(B39:B42)</f>
        <v>69124.009999999995</v>
      </c>
      <c r="C38" s="14">
        <f>SUM(C39:C42)</f>
        <v>76124.009999999995</v>
      </c>
      <c r="D38" s="16" t="s">
        <v>71</v>
      </c>
      <c r="E38" s="14">
        <v>0</v>
      </c>
      <c r="F38" s="14">
        <v>0</v>
      </c>
      <c r="G38" s="10"/>
      <c r="H38" s="10"/>
      <c r="I38" s="10"/>
      <c r="J38" s="10"/>
    </row>
    <row r="39" spans="1:10" x14ac:dyDescent="0.2">
      <c r="A39" s="15" t="s">
        <v>72</v>
      </c>
      <c r="B39" s="14">
        <v>69124.009999999995</v>
      </c>
      <c r="C39" s="14">
        <v>76124.009999999995</v>
      </c>
      <c r="D39" s="9" t="s">
        <v>73</v>
      </c>
      <c r="E39" s="14">
        <v>0</v>
      </c>
      <c r="F39" s="14">
        <v>0</v>
      </c>
      <c r="G39" s="10"/>
      <c r="H39" s="10"/>
      <c r="I39" s="10"/>
      <c r="J39" s="10"/>
    </row>
    <row r="40" spans="1:10" x14ac:dyDescent="0.2">
      <c r="A40" s="15" t="s">
        <v>74</v>
      </c>
      <c r="B40" s="14"/>
      <c r="C40" s="14"/>
      <c r="D40" s="16" t="s">
        <v>75</v>
      </c>
      <c r="E40" s="14">
        <v>0</v>
      </c>
      <c r="F40" s="14">
        <v>0</v>
      </c>
      <c r="G40" s="10"/>
      <c r="H40" s="10"/>
      <c r="I40" s="10"/>
      <c r="J40" s="10"/>
    </row>
    <row r="41" spans="1:10" ht="22.5" x14ac:dyDescent="0.2">
      <c r="A41" s="15" t="s">
        <v>76</v>
      </c>
      <c r="B41" s="14"/>
      <c r="C41" s="14"/>
      <c r="D41" s="16" t="s">
        <v>77</v>
      </c>
      <c r="E41" s="14">
        <v>0</v>
      </c>
      <c r="F41" s="14">
        <v>0</v>
      </c>
      <c r="G41" s="10"/>
      <c r="H41" s="10"/>
      <c r="I41" s="10"/>
      <c r="J41" s="10"/>
    </row>
    <row r="42" spans="1:10" x14ac:dyDescent="0.2">
      <c r="A42" s="15" t="s">
        <v>78</v>
      </c>
      <c r="B42" s="14"/>
      <c r="C42" s="14"/>
      <c r="D42" s="16" t="s">
        <v>79</v>
      </c>
      <c r="E42" s="14">
        <v>0</v>
      </c>
      <c r="F42" s="14">
        <v>0</v>
      </c>
      <c r="G42" s="10"/>
      <c r="H42" s="10"/>
      <c r="I42" s="10"/>
      <c r="J42" s="10"/>
    </row>
    <row r="43" spans="1:10" x14ac:dyDescent="0.2">
      <c r="A43" s="7"/>
      <c r="B43" s="14"/>
      <c r="C43" s="14"/>
      <c r="D43" s="9"/>
      <c r="E43" s="14"/>
      <c r="F43" s="14"/>
      <c r="G43" s="10"/>
      <c r="H43" s="10"/>
      <c r="I43" s="10"/>
      <c r="J43" s="10"/>
    </row>
    <row r="44" spans="1:10" x14ac:dyDescent="0.2">
      <c r="A44" s="11" t="s">
        <v>80</v>
      </c>
      <c r="B44" s="12">
        <f>B6+B14+B22+B28+B34+B35+B38</f>
        <v>348025667.87</v>
      </c>
      <c r="C44" s="12">
        <f>C6+C14+C22+C28+C34+C35+C38</f>
        <v>272724139.06</v>
      </c>
      <c r="D44" s="13" t="s">
        <v>81</v>
      </c>
      <c r="E44" s="12">
        <f>E6+E16+E20+E23+E24+E28+E35+E39</f>
        <v>113625705.78000002</v>
      </c>
      <c r="F44" s="12">
        <f>F6+F16+F20+F23+F24+F28+F35+F39</f>
        <v>102487857.55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18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19" t="s">
        <v>84</v>
      </c>
      <c r="B47" s="14">
        <v>434453.71</v>
      </c>
      <c r="C47" s="14">
        <v>434453.71</v>
      </c>
      <c r="D47" s="9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19" t="s">
        <v>86</v>
      </c>
      <c r="B48" s="14">
        <v>0</v>
      </c>
      <c r="C48" s="14">
        <v>0</v>
      </c>
      <c r="D48" s="9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x14ac:dyDescent="0.2">
      <c r="A49" s="19" t="s">
        <v>88</v>
      </c>
      <c r="B49" s="14">
        <v>922495765.17999995</v>
      </c>
      <c r="C49" s="14">
        <v>923893871.70000005</v>
      </c>
      <c r="D49" s="9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19" t="s">
        <v>90</v>
      </c>
      <c r="B50" s="14">
        <v>512438659.98000002</v>
      </c>
      <c r="C50" s="14">
        <v>503607570.80000001</v>
      </c>
      <c r="D50" s="9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22.5" customHeight="1" x14ac:dyDescent="0.2">
      <c r="A51" s="19" t="s">
        <v>92</v>
      </c>
      <c r="B51" s="14">
        <v>0</v>
      </c>
      <c r="C51" s="14">
        <v>0</v>
      </c>
      <c r="D51" s="9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19" t="s">
        <v>94</v>
      </c>
      <c r="B52" s="14">
        <v>-608144381.15999997</v>
      </c>
      <c r="C52" s="14">
        <v>-539594218.60000002</v>
      </c>
      <c r="D52" s="9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19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x14ac:dyDescent="0.2">
      <c r="A54" s="19" t="s">
        <v>97</v>
      </c>
      <c r="B54" s="14">
        <v>0</v>
      </c>
      <c r="C54" s="14">
        <v>0</v>
      </c>
      <c r="D54" s="13" t="s">
        <v>98</v>
      </c>
      <c r="E54" s="12">
        <v>0</v>
      </c>
      <c r="F54" s="12">
        <v>0</v>
      </c>
      <c r="G54" s="10"/>
      <c r="H54" s="10"/>
      <c r="I54" s="10"/>
      <c r="J54" s="10"/>
    </row>
    <row r="55" spans="1:10" x14ac:dyDescent="0.2">
      <c r="A55" s="19" t="s">
        <v>99</v>
      </c>
      <c r="B55" s="14">
        <v>0</v>
      </c>
      <c r="C55" s="14">
        <v>0</v>
      </c>
      <c r="D55" s="20"/>
      <c r="E55" s="14"/>
      <c r="F55" s="14"/>
      <c r="G55" s="10"/>
      <c r="H55" s="10"/>
      <c r="I55" s="10"/>
      <c r="J55" s="10"/>
    </row>
    <row r="56" spans="1:10" x14ac:dyDescent="0.2">
      <c r="A56" s="19"/>
      <c r="B56" s="14"/>
      <c r="C56" s="14"/>
      <c r="D56" s="13" t="s">
        <v>100</v>
      </c>
      <c r="E56" s="12">
        <f>E44+E54</f>
        <v>113625705.78000002</v>
      </c>
      <c r="F56" s="12">
        <f>F44+F54</f>
        <v>102487857.55</v>
      </c>
      <c r="G56" s="10"/>
      <c r="H56" s="10"/>
      <c r="I56" s="10"/>
      <c r="J56" s="10"/>
    </row>
    <row r="57" spans="1:10" x14ac:dyDescent="0.2">
      <c r="A57" s="18" t="s">
        <v>101</v>
      </c>
      <c r="B57" s="12">
        <f>SUM(B47:B55)</f>
        <v>827224497.70999992</v>
      </c>
      <c r="C57" s="12">
        <f>SUM(C47:C55)</f>
        <v>888341677.61000001</v>
      </c>
      <c r="D57" s="9"/>
      <c r="E57" s="14"/>
      <c r="F57" s="14"/>
      <c r="G57" s="10"/>
      <c r="H57" s="10"/>
      <c r="I57" s="10"/>
      <c r="J57" s="10"/>
    </row>
    <row r="58" spans="1:10" x14ac:dyDescent="0.2">
      <c r="A58" s="19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18" t="s">
        <v>103</v>
      </c>
      <c r="B59" s="12">
        <f>B44+B57</f>
        <v>1175250165.5799999</v>
      </c>
      <c r="C59" s="12">
        <f>C44+C57</f>
        <v>1161065816.6700001</v>
      </c>
      <c r="D59" s="13"/>
      <c r="E59" s="14"/>
      <c r="F59" s="14"/>
      <c r="G59" s="10"/>
      <c r="H59" s="10"/>
      <c r="I59" s="10"/>
      <c r="J59" s="10"/>
    </row>
    <row r="60" spans="1:10" x14ac:dyDescent="0.2">
      <c r="A60" s="19"/>
      <c r="B60" s="14"/>
      <c r="C60" s="14"/>
      <c r="D60" s="13" t="s">
        <v>104</v>
      </c>
      <c r="E60" s="14">
        <f>SUM(E61:E63)</f>
        <v>1185133211.24</v>
      </c>
      <c r="F60" s="14">
        <f>SUM(F61:F63)</f>
        <v>1150977523.3900001</v>
      </c>
      <c r="G60" s="10"/>
      <c r="H60" s="10"/>
      <c r="I60" s="10"/>
      <c r="J60" s="10"/>
    </row>
    <row r="61" spans="1:10" x14ac:dyDescent="0.2">
      <c r="A61" s="19"/>
      <c r="B61" s="14"/>
      <c r="C61" s="14"/>
      <c r="D61" s="9" t="s">
        <v>105</v>
      </c>
      <c r="E61" s="14">
        <v>1185133211.24</v>
      </c>
      <c r="F61" s="14">
        <v>1150977523.3900001</v>
      </c>
      <c r="G61" s="10"/>
      <c r="H61" s="10"/>
      <c r="I61" s="10"/>
      <c r="J61" s="10"/>
    </row>
    <row r="62" spans="1:10" x14ac:dyDescent="0.2">
      <c r="A62" s="19"/>
      <c r="B62" s="14"/>
      <c r="C62" s="14"/>
      <c r="D62" s="9" t="s">
        <v>106</v>
      </c>
      <c r="E62" s="14">
        <v>0</v>
      </c>
      <c r="F62" s="14">
        <v>0</v>
      </c>
      <c r="G62" s="10"/>
      <c r="H62" s="10"/>
      <c r="I62" s="10"/>
      <c r="J62" s="10"/>
    </row>
    <row r="63" spans="1:10" x14ac:dyDescent="0.2">
      <c r="A63" s="19"/>
      <c r="B63" s="14"/>
      <c r="C63" s="14"/>
      <c r="D63" s="9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19"/>
      <c r="B64" s="14"/>
      <c r="C64" s="14"/>
      <c r="D64" s="9"/>
      <c r="E64" s="14"/>
      <c r="F64" s="14"/>
      <c r="G64" s="10"/>
      <c r="H64" s="10"/>
      <c r="I64" s="10"/>
      <c r="J64" s="10"/>
    </row>
    <row r="65" spans="1:10" x14ac:dyDescent="0.2">
      <c r="A65" s="19"/>
      <c r="B65" s="14"/>
      <c r="C65" s="14"/>
      <c r="D65" s="13" t="s">
        <v>108</v>
      </c>
      <c r="E65" s="14">
        <f>SUM(E66:E70)</f>
        <v>-123508751.44000006</v>
      </c>
      <c r="F65" s="14">
        <f>SUM(F66:F70)</f>
        <v>-92399564.269999981</v>
      </c>
      <c r="G65" s="10"/>
      <c r="H65" s="10"/>
      <c r="I65" s="10"/>
      <c r="J65" s="10"/>
    </row>
    <row r="66" spans="1:10" x14ac:dyDescent="0.2">
      <c r="A66" s="19"/>
      <c r="B66" s="14"/>
      <c r="C66" s="14"/>
      <c r="D66" s="9" t="s">
        <v>109</v>
      </c>
      <c r="E66" s="14">
        <v>70685281.709999993</v>
      </c>
      <c r="F66" s="14">
        <v>27288734.300000001</v>
      </c>
      <c r="G66" s="10"/>
      <c r="H66" s="10"/>
      <c r="I66" s="10"/>
      <c r="J66" s="10"/>
    </row>
    <row r="67" spans="1:10" x14ac:dyDescent="0.2">
      <c r="A67" s="19"/>
      <c r="B67" s="14"/>
      <c r="C67" s="14"/>
      <c r="D67" s="9" t="s">
        <v>110</v>
      </c>
      <c r="E67" s="14">
        <v>-282829201.22000003</v>
      </c>
      <c r="F67" s="14">
        <v>-209659805.28999999</v>
      </c>
      <c r="G67" s="10"/>
      <c r="H67" s="10"/>
      <c r="I67" s="10"/>
      <c r="J67" s="10"/>
    </row>
    <row r="68" spans="1:10" x14ac:dyDescent="0.2">
      <c r="A68" s="19"/>
      <c r="B68" s="14"/>
      <c r="C68" s="14"/>
      <c r="D68" s="9" t="s">
        <v>111</v>
      </c>
      <c r="E68" s="14">
        <v>88635168.069999993</v>
      </c>
      <c r="F68" s="14">
        <v>89971506.719999999</v>
      </c>
      <c r="G68" s="10"/>
      <c r="H68" s="10"/>
      <c r="I68" s="10"/>
      <c r="J68" s="10"/>
    </row>
    <row r="69" spans="1:10" x14ac:dyDescent="0.2">
      <c r="A69" s="19"/>
      <c r="B69" s="14"/>
      <c r="C69" s="14"/>
      <c r="D69" s="9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19"/>
      <c r="B70" s="14"/>
      <c r="C70" s="14"/>
      <c r="D70" s="9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19"/>
      <c r="B71" s="14"/>
      <c r="C71" s="14"/>
      <c r="D71" s="9"/>
      <c r="E71" s="14"/>
      <c r="F71" s="14"/>
      <c r="G71" s="10"/>
      <c r="H71" s="10"/>
      <c r="I71" s="10"/>
      <c r="J71" s="10"/>
    </row>
    <row r="72" spans="1:10" ht="22.5" x14ac:dyDescent="0.2">
      <c r="A72" s="19"/>
      <c r="B72" s="14"/>
      <c r="C72" s="14"/>
      <c r="D72" s="13" t="s">
        <v>114</v>
      </c>
      <c r="E72" s="14">
        <v>0</v>
      </c>
      <c r="F72" s="14">
        <v>0</v>
      </c>
      <c r="G72" s="10"/>
      <c r="H72" s="10"/>
      <c r="I72" s="10"/>
      <c r="J72" s="10"/>
    </row>
    <row r="73" spans="1:10" x14ac:dyDescent="0.2">
      <c r="A73" s="19"/>
      <c r="B73" s="14"/>
      <c r="C73" s="14"/>
      <c r="D73" s="9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19"/>
      <c r="B74" s="14"/>
      <c r="C74" s="14"/>
      <c r="D74" s="9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19"/>
      <c r="B75" s="14"/>
      <c r="C75" s="14"/>
      <c r="D75" s="9"/>
      <c r="E75" s="14"/>
      <c r="F75" s="14"/>
      <c r="G75" s="10"/>
      <c r="H75" s="10"/>
      <c r="I75" s="10"/>
      <c r="J75" s="10"/>
    </row>
    <row r="76" spans="1:10" x14ac:dyDescent="0.2">
      <c r="A76" s="19"/>
      <c r="B76" s="14"/>
      <c r="C76" s="14"/>
      <c r="D76" s="13" t="s">
        <v>117</v>
      </c>
      <c r="E76" s="12">
        <f>E60+E65+E72</f>
        <v>1061624459.8</v>
      </c>
      <c r="F76" s="12">
        <f>F60+F65+F72</f>
        <v>1058577959.1200001</v>
      </c>
      <c r="G76" s="10"/>
      <c r="H76" s="10"/>
      <c r="I76" s="10"/>
      <c r="J76" s="10"/>
    </row>
    <row r="77" spans="1:10" x14ac:dyDescent="0.2">
      <c r="A77" s="19"/>
      <c r="B77" s="14"/>
      <c r="C77" s="14"/>
      <c r="D77" s="9"/>
      <c r="E77" s="14"/>
      <c r="F77" s="14"/>
      <c r="G77" s="10"/>
      <c r="H77" s="10"/>
      <c r="I77" s="10"/>
      <c r="J77" s="10"/>
    </row>
    <row r="78" spans="1:10" x14ac:dyDescent="0.2">
      <c r="A78" s="19"/>
      <c r="B78" s="14"/>
      <c r="C78" s="14"/>
      <c r="D78" s="13" t="s">
        <v>118</v>
      </c>
      <c r="E78" s="12">
        <f>E56+E76</f>
        <v>1175250165.5799999</v>
      </c>
      <c r="F78" s="12">
        <f>F56+F76</f>
        <v>1161065816.6700001</v>
      </c>
      <c r="G78" s="10"/>
      <c r="H78" s="10"/>
      <c r="I78" s="10"/>
      <c r="J78" s="10"/>
    </row>
    <row r="79" spans="1:10" x14ac:dyDescent="0.2">
      <c r="A79" s="21"/>
      <c r="B79" s="22"/>
      <c r="C79" s="22"/>
      <c r="D79" s="23"/>
      <c r="E79" s="22"/>
      <c r="F79" s="22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 t="s">
        <v>119</v>
      </c>
      <c r="B81" s="10"/>
      <c r="C81" s="10"/>
      <c r="D81" s="10"/>
      <c r="E81" s="24"/>
      <c r="F81" s="24"/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28"/>
      <c r="B83" s="28"/>
      <c r="C83" s="28"/>
      <c r="D83" s="28"/>
      <c r="E83" s="28"/>
      <c r="F83" s="28"/>
      <c r="G83" s="10"/>
      <c r="H83" s="10"/>
      <c r="I83" s="10"/>
      <c r="J83" s="10"/>
    </row>
    <row r="84" spans="1:10" x14ac:dyDescent="0.2">
      <c r="A84" s="28"/>
      <c r="B84" s="28"/>
      <c r="C84" s="28"/>
      <c r="D84" s="28"/>
      <c r="E84" s="28"/>
      <c r="F84" s="28"/>
      <c r="G84" s="10"/>
      <c r="H84" s="10"/>
      <c r="I84" s="10"/>
      <c r="J84" s="10"/>
    </row>
    <row r="85" spans="1:10" x14ac:dyDescent="0.2">
      <c r="A85" s="29"/>
      <c r="B85" s="25"/>
      <c r="C85" s="28"/>
      <c r="D85" s="25"/>
      <c r="E85" s="26"/>
      <c r="F85" s="28"/>
      <c r="G85" s="10"/>
      <c r="H85" s="10"/>
      <c r="I85" s="10"/>
      <c r="J85" s="10"/>
    </row>
    <row r="86" spans="1:10" x14ac:dyDescent="0.2">
      <c r="A86" s="26"/>
      <c r="B86" s="26"/>
      <c r="C86" s="25"/>
      <c r="D86" s="27"/>
      <c r="E86" s="27"/>
      <c r="F86" s="28"/>
      <c r="G86" s="10"/>
      <c r="H86" s="10"/>
      <c r="I86" s="10"/>
      <c r="J86" s="10"/>
    </row>
    <row r="87" spans="1:10" x14ac:dyDescent="0.2">
      <c r="A87" s="28"/>
      <c r="B87" s="28"/>
      <c r="C87" s="28"/>
      <c r="D87" s="28"/>
      <c r="E87" s="28"/>
      <c r="F87" s="28"/>
      <c r="G87" s="10"/>
      <c r="H87" s="10"/>
      <c r="I87" s="10"/>
      <c r="J87" s="10"/>
    </row>
    <row r="88" spans="1:10" x14ac:dyDescent="0.2">
      <c r="A88" s="28"/>
      <c r="B88" s="28"/>
      <c r="C88" s="28"/>
      <c r="D88" s="28"/>
      <c r="E88" s="28"/>
      <c r="F88" s="28"/>
      <c r="G88" s="10"/>
      <c r="H88" s="10"/>
      <c r="I88" s="10"/>
      <c r="J88" s="10"/>
    </row>
    <row r="89" spans="1:10" x14ac:dyDescent="0.2">
      <c r="A89" s="28"/>
      <c r="B89" s="28"/>
      <c r="C89" s="28"/>
      <c r="D89" s="28"/>
      <c r="E89" s="28"/>
      <c r="F89" s="28"/>
      <c r="G89" s="10"/>
      <c r="H89" s="10"/>
      <c r="I89" s="10"/>
      <c r="J89" s="10"/>
    </row>
    <row r="90" spans="1:10" x14ac:dyDescent="0.2">
      <c r="A90" s="28"/>
      <c r="B90" s="28"/>
      <c r="C90" s="28"/>
      <c r="D90" s="28"/>
      <c r="E90" s="28"/>
      <c r="F90" s="28"/>
      <c r="G90" s="10"/>
      <c r="H90" s="10"/>
      <c r="I90" s="10"/>
      <c r="J90" s="10"/>
    </row>
    <row r="91" spans="1:1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</sheetData>
  <mergeCells count="2">
    <mergeCell ref="A1:F1"/>
    <mergeCell ref="D86:E8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2022-01-26T21:14:14Z</dcterms:created>
  <dcterms:modified xsi:type="dcterms:W3CDTF">2022-01-26T21:15:15Z</dcterms:modified>
</cp:coreProperties>
</file>