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F1" sheetId="1" r:id="rId1"/>
  </sheets>
  <definedNames>
    <definedName name="_xlnm.Print_Area" localSheetId="0">'F1'!$A$1:$G$84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E65" i="1"/>
  <c r="E60" i="1"/>
  <c r="B57" i="1"/>
  <c r="F44" i="1"/>
  <c r="F56" i="1" s="1"/>
  <c r="F78" i="1" s="1"/>
  <c r="B38" i="1"/>
  <c r="B35" i="1"/>
  <c r="E28" i="1"/>
  <c r="E44" i="1" s="1"/>
  <c r="E56" i="1" s="1"/>
  <c r="E78" i="1" s="1"/>
  <c r="B22" i="1"/>
  <c r="B14" i="1"/>
  <c r="E6" i="1"/>
  <c r="B6" i="1"/>
  <c r="B44" i="1" s="1"/>
  <c r="B59" i="1" s="1"/>
</calcChain>
</file>

<file path=xl/sharedStrings.xml><?xml version="1.0" encoding="utf-8"?>
<sst xmlns="http://schemas.openxmlformats.org/spreadsheetml/2006/main" count="123" uniqueCount="122">
  <si>
    <t>SISTEMA AVANZADO DE BACHILLERATO Y EDUCACION SUPERIOR EN EL ESTADO DE GUANAJUATO
Estado de Situación Financiera Detallado - LDF
al 31 de Diciembre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</si>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</sst>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0" borderId="0" xfId="1" applyNumberFormat="1" applyFont="1" applyFill="1"/>
    <xf numFmtId="4" fontId="3" fillId="3" borderId="1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1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zoomScale="73" zoomScaleNormal="98" zoomScaleSheetLayoutView="73" workbookViewId="0">
      <selection sqref="A1:F1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269224800.87</v>
      </c>
      <c r="C6" s="14">
        <v>229833436.90000001</v>
      </c>
      <c r="D6" s="9" t="s">
        <v>7</v>
      </c>
      <c r="E6" s="14">
        <f>SUM(E7:E15)</f>
        <v>102482857.55</v>
      </c>
      <c r="F6" s="14">
        <v>93499671.960000008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26255155.649999999</v>
      </c>
      <c r="F7" s="14">
        <v>20413256.399999999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269224800.87</v>
      </c>
      <c r="C8" s="14">
        <v>229833436.90000001</v>
      </c>
      <c r="D8" s="16" t="s">
        <v>11</v>
      </c>
      <c r="E8" s="14">
        <v>11221158.039999999</v>
      </c>
      <c r="F8" s="14">
        <v>10060574.49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>
        <v>0</v>
      </c>
      <c r="F9" s="14">
        <v>0</v>
      </c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61478275.380000003</v>
      </c>
      <c r="F13" s="14">
        <v>58985607.100000001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828266.73</v>
      </c>
      <c r="C14" s="14">
        <v>662158.1399999999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398248.12</v>
      </c>
      <c r="C15" s="14">
        <v>397929.73</v>
      </c>
      <c r="D15" s="16" t="s">
        <v>25</v>
      </c>
      <c r="E15" s="14">
        <v>3528268.48</v>
      </c>
      <c r="F15" s="14">
        <v>4040233.97</v>
      </c>
      <c r="G15" s="10"/>
      <c r="H15" s="10"/>
      <c r="I15" s="10"/>
      <c r="J15" s="10"/>
    </row>
    <row r="16" spans="1:10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430018.61</v>
      </c>
      <c r="C17" s="14">
        <v>264228.40999999997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2594947.4500000002</v>
      </c>
      <c r="C22" s="14">
        <v>8511149.6799999997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66976.33</v>
      </c>
      <c r="C23" s="14">
        <v>2167340.2400000002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2527971.12</v>
      </c>
      <c r="C26" s="14">
        <v>6343809.4400000004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5000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5000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0</v>
      </c>
      <c r="C35" s="14">
        <v>0</v>
      </c>
      <c r="D35" s="9" t="s">
        <v>65</v>
      </c>
      <c r="E35" s="14">
        <v>0</v>
      </c>
      <c r="F35" s="14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0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76124.009999999995</v>
      </c>
      <c r="C38" s="14">
        <v>85669.01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76124.009999999995</v>
      </c>
      <c r="C39" s="14">
        <v>85669.01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272724139.06</v>
      </c>
      <c r="C44" s="12">
        <v>239092413.72999999</v>
      </c>
      <c r="D44" s="13" t="s">
        <v>81</v>
      </c>
      <c r="E44" s="12">
        <f>E6+E16++E20+E23+E24+E28+E35+E39</f>
        <v>102487857.55</v>
      </c>
      <c r="F44" s="12">
        <f>F6+F16++F20+F23+F24+F28+F35+F39</f>
        <v>93504671.960000008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7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8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8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8" t="s">
        <v>88</v>
      </c>
      <c r="B49" s="14">
        <v>923893871.70000005</v>
      </c>
      <c r="C49" s="14">
        <v>884731705.71000004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8" t="s">
        <v>90</v>
      </c>
      <c r="B50" s="14">
        <v>503607570.80000001</v>
      </c>
      <c r="C50" s="14">
        <v>474969288.10000002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8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8" t="s">
        <v>94</v>
      </c>
      <c r="B52" s="14">
        <v>-539594218.60000002</v>
      </c>
      <c r="C52" s="14">
        <v>-458530476.50999999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8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8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8" t="s">
        <v>99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</row>
    <row r="56" spans="1:10" x14ac:dyDescent="0.2">
      <c r="A56" s="18"/>
      <c r="B56" s="14"/>
      <c r="C56" s="14"/>
      <c r="D56" s="13" t="s">
        <v>100</v>
      </c>
      <c r="E56" s="12">
        <f>E44+E54</f>
        <v>102487857.55</v>
      </c>
      <c r="F56" s="12">
        <f>F44+F54</f>
        <v>93504671.960000008</v>
      </c>
      <c r="G56" s="10"/>
      <c r="H56" s="10"/>
      <c r="I56" s="10"/>
      <c r="J56" s="10"/>
    </row>
    <row r="57" spans="1:10" x14ac:dyDescent="0.2">
      <c r="A57" s="17" t="s">
        <v>101</v>
      </c>
      <c r="B57" s="12">
        <f>SUM(B47:B55)</f>
        <v>888341677.61000001</v>
      </c>
      <c r="C57" s="12">
        <v>901604971.00999999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8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7" t="s">
        <v>103</v>
      </c>
      <c r="B59" s="12">
        <f>B44+B57</f>
        <v>1161065816.6700001</v>
      </c>
      <c r="C59" s="12">
        <v>1140697384.74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8"/>
      <c r="B60" s="14"/>
      <c r="C60" s="14"/>
      <c r="D60" s="13" t="s">
        <v>104</v>
      </c>
      <c r="E60" s="14">
        <f>SUM(E61:E63)</f>
        <v>1150977523.3900001</v>
      </c>
      <c r="F60" s="14">
        <v>1192106372.2</v>
      </c>
      <c r="G60" s="10"/>
      <c r="H60" s="10"/>
      <c r="I60" s="10"/>
      <c r="J60" s="10"/>
    </row>
    <row r="61" spans="1:10" x14ac:dyDescent="0.2">
      <c r="A61" s="18"/>
      <c r="B61" s="14"/>
      <c r="C61" s="14"/>
      <c r="D61" s="9" t="s">
        <v>105</v>
      </c>
      <c r="E61" s="14">
        <v>1150977523.3900001</v>
      </c>
      <c r="F61" s="14">
        <v>1192106372.2</v>
      </c>
      <c r="G61" s="10"/>
      <c r="H61" s="10"/>
      <c r="I61" s="10"/>
      <c r="J61" s="10"/>
    </row>
    <row r="62" spans="1:10" x14ac:dyDescent="0.2">
      <c r="A62" s="18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8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8"/>
      <c r="B65" s="14"/>
      <c r="C65" s="14"/>
      <c r="D65" s="13" t="s">
        <v>108</v>
      </c>
      <c r="E65" s="14">
        <f>SUM(E66:E70)</f>
        <v>-92399564.269999981</v>
      </c>
      <c r="F65" s="14">
        <v>-144913659.41999999</v>
      </c>
      <c r="G65" s="10"/>
      <c r="H65" s="10"/>
      <c r="I65" s="10"/>
      <c r="J65" s="10"/>
    </row>
    <row r="66" spans="1:10" x14ac:dyDescent="0.2">
      <c r="A66" s="18"/>
      <c r="B66" s="14"/>
      <c r="C66" s="14"/>
      <c r="D66" s="9" t="s">
        <v>109</v>
      </c>
      <c r="E66" s="14">
        <v>27288734.300000001</v>
      </c>
      <c r="F66" s="14">
        <v>-145962291.75</v>
      </c>
      <c r="G66" s="10"/>
      <c r="H66" s="10"/>
      <c r="I66" s="10"/>
      <c r="J66" s="10"/>
    </row>
    <row r="67" spans="1:10" x14ac:dyDescent="0.2">
      <c r="A67" s="18"/>
      <c r="B67" s="14"/>
      <c r="C67" s="14"/>
      <c r="D67" s="9" t="s">
        <v>110</v>
      </c>
      <c r="E67" s="14">
        <v>-209659805.28999999</v>
      </c>
      <c r="F67" s="14">
        <v>1048632.33</v>
      </c>
      <c r="G67" s="10"/>
      <c r="H67" s="10"/>
      <c r="I67" s="10"/>
      <c r="J67" s="10"/>
    </row>
    <row r="68" spans="1:10" x14ac:dyDescent="0.2">
      <c r="A68" s="18"/>
      <c r="B68" s="14"/>
      <c r="C68" s="14"/>
      <c r="D68" s="9" t="s">
        <v>111</v>
      </c>
      <c r="E68" s="14">
        <v>89971506.719999999</v>
      </c>
      <c r="F68" s="14">
        <v>0</v>
      </c>
      <c r="G68" s="10"/>
      <c r="H68" s="10"/>
      <c r="I68" s="10"/>
      <c r="J68" s="10"/>
    </row>
    <row r="69" spans="1:10" x14ac:dyDescent="0.2">
      <c r="A69" s="18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8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8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8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8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8"/>
      <c r="B76" s="14"/>
      <c r="C76" s="14"/>
      <c r="D76" s="13" t="s">
        <v>117</v>
      </c>
      <c r="E76" s="12">
        <f>E60+E65+E72</f>
        <v>1058577959.1200001</v>
      </c>
      <c r="F76" s="12">
        <f>F60+F65+F72</f>
        <v>1047192712.7800001</v>
      </c>
      <c r="G76" s="10"/>
      <c r="H76" s="10"/>
      <c r="I76" s="10"/>
      <c r="J76" s="10"/>
    </row>
    <row r="77" spans="1:10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8"/>
      <c r="B78" s="14"/>
      <c r="C78" s="14"/>
      <c r="D78" s="13" t="s">
        <v>118</v>
      </c>
      <c r="E78" s="12">
        <f>E56+E76</f>
        <v>1161065816.6700001</v>
      </c>
      <c r="F78" s="12">
        <f>F56+F76</f>
        <v>1140697384.74</v>
      </c>
      <c r="G78" s="10"/>
      <c r="H78" s="10"/>
      <c r="I78" s="10"/>
      <c r="J78" s="10"/>
    </row>
    <row r="79" spans="1:10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3"/>
      <c r="F81" s="23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24"/>
      <c r="B85" s="25"/>
      <c r="C85" s="10"/>
      <c r="D85" s="26"/>
      <c r="E85" s="27"/>
      <c r="F85" s="10"/>
      <c r="G85" s="10"/>
      <c r="H85" s="10"/>
      <c r="I85" s="10"/>
      <c r="J85" s="10"/>
    </row>
    <row r="86" spans="1:10" ht="22.5" x14ac:dyDescent="0.2">
      <c r="A86" s="27" t="s">
        <v>120</v>
      </c>
      <c r="B86" s="27"/>
      <c r="C86" s="28"/>
      <c r="D86" s="29" t="s">
        <v>121</v>
      </c>
      <c r="E86" s="29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scale="4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2021-01-30T06:24:58Z</dcterms:created>
  <dcterms:modified xsi:type="dcterms:W3CDTF">2021-01-30T06:27:22Z</dcterms:modified>
</cp:coreProperties>
</file>