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0325" sheetId="1" r:id="rId1"/>
  </sheets>
  <definedNames>
    <definedName name="_xlnm.Print_Area" localSheetId="0">'0325'!$A$1:$E$42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<sst xmlns="http://schemas.openxmlformats.org/spreadsheetml/2006/main" count="45" uniqueCount="37">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</sst>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4" fontId="6" fillId="0" borderId="1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E42" sqref="A1:E4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1024260071.08</v>
      </c>
      <c r="D3" s="3">
        <f t="shared" ref="D3:E3" si="0">SUM(D4:D13)</f>
        <v>480193296.60000002</v>
      </c>
      <c r="E3" s="4">
        <f t="shared" si="0"/>
        <v>480193296.60000002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87333712</v>
      </c>
      <c r="D10" s="6">
        <v>48894418.310000002</v>
      </c>
      <c r="E10" s="7">
        <v>48894418.310000002</v>
      </c>
    </row>
    <row r="11" spans="1:5" x14ac:dyDescent="0.2">
      <c r="A11" s="5"/>
      <c r="B11" s="14" t="s">
        <v>8</v>
      </c>
      <c r="C11" s="6">
        <v>0</v>
      </c>
      <c r="D11" s="6">
        <v>6907905.0999999996</v>
      </c>
      <c r="E11" s="7">
        <v>6907905.0999999996</v>
      </c>
    </row>
    <row r="12" spans="1:5" x14ac:dyDescent="0.2">
      <c r="A12" s="5"/>
      <c r="B12" s="14" t="s">
        <v>9</v>
      </c>
      <c r="C12" s="6">
        <v>936926359.08000004</v>
      </c>
      <c r="D12" s="6">
        <v>424390973.19</v>
      </c>
      <c r="E12" s="7">
        <v>424390973.19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1024260071.0799999</v>
      </c>
      <c r="D14" s="9">
        <f t="shared" ref="D14:E14" si="1">SUM(D15:D23)</f>
        <v>394292427.13999993</v>
      </c>
      <c r="E14" s="10">
        <f t="shared" si="1"/>
        <v>394292427.13999993</v>
      </c>
    </row>
    <row r="15" spans="1:5" x14ac:dyDescent="0.2">
      <c r="A15" s="5"/>
      <c r="B15" s="14" t="s">
        <v>12</v>
      </c>
      <c r="C15" s="6">
        <v>824078155.26999998</v>
      </c>
      <c r="D15" s="6">
        <v>344465366.55000001</v>
      </c>
      <c r="E15" s="7">
        <v>344465366.55000001</v>
      </c>
    </row>
    <row r="16" spans="1:5" x14ac:dyDescent="0.2">
      <c r="A16" s="5"/>
      <c r="B16" s="14" t="s">
        <v>13</v>
      </c>
      <c r="C16" s="6">
        <v>50755906.560000002</v>
      </c>
      <c r="D16" s="6">
        <v>5316035.07</v>
      </c>
      <c r="E16" s="7">
        <v>5316035.07</v>
      </c>
    </row>
    <row r="17" spans="1:5" x14ac:dyDescent="0.2">
      <c r="A17" s="5"/>
      <c r="B17" s="14" t="s">
        <v>14</v>
      </c>
      <c r="C17" s="6">
        <v>95555374.120000005</v>
      </c>
      <c r="D17" s="6">
        <v>30189168.449999999</v>
      </c>
      <c r="E17" s="7">
        <v>30189168.449999999</v>
      </c>
    </row>
    <row r="18" spans="1:5" x14ac:dyDescent="0.2">
      <c r="A18" s="5"/>
      <c r="B18" s="14" t="s">
        <v>9</v>
      </c>
      <c r="C18" s="6">
        <v>9704000</v>
      </c>
      <c r="D18" s="6">
        <v>84883.4</v>
      </c>
      <c r="E18" s="7">
        <v>84883.4</v>
      </c>
    </row>
    <row r="19" spans="1:5" x14ac:dyDescent="0.2">
      <c r="A19" s="5"/>
      <c r="B19" s="14" t="s">
        <v>15</v>
      </c>
      <c r="C19" s="6">
        <v>21121380.710000001</v>
      </c>
      <c r="D19" s="6">
        <v>8741504.3900000006</v>
      </c>
      <c r="E19" s="7">
        <v>8741504.3900000006</v>
      </c>
    </row>
    <row r="20" spans="1:5" x14ac:dyDescent="0.2">
      <c r="A20" s="5"/>
      <c r="B20" s="14" t="s">
        <v>16</v>
      </c>
      <c r="C20" s="6">
        <v>0</v>
      </c>
      <c r="D20" s="6">
        <v>5495469.2800000003</v>
      </c>
      <c r="E20" s="7">
        <v>5495469.2800000003</v>
      </c>
    </row>
    <row r="21" spans="1:5" x14ac:dyDescent="0.2">
      <c r="A21" s="5"/>
      <c r="B21" s="14" t="s">
        <v>17</v>
      </c>
      <c r="C21" s="6">
        <v>23045254.420000002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85900869.460000098</v>
      </c>
      <c r="E24" s="13">
        <f>E3-E14</f>
        <v>85900869.460000098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87541729.719999984</v>
      </c>
      <c r="E28" s="21">
        <f>SUM(E29:E35)</f>
        <v>87541729.719999984</v>
      </c>
    </row>
    <row r="29" spans="1:5" x14ac:dyDescent="0.2">
      <c r="A29" s="5"/>
      <c r="B29" s="14" t="s">
        <v>26</v>
      </c>
      <c r="C29" s="22">
        <v>0</v>
      </c>
      <c r="D29" s="22">
        <v>23253233.629999999</v>
      </c>
      <c r="E29" s="23">
        <v>23253233.629999999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25713447.739999998</v>
      </c>
      <c r="E32" s="23">
        <v>25713447.739999998</v>
      </c>
    </row>
    <row r="33" spans="1:5" x14ac:dyDescent="0.2">
      <c r="A33" s="5"/>
      <c r="B33" s="14" t="s">
        <v>30</v>
      </c>
      <c r="C33" s="22">
        <v>0</v>
      </c>
      <c r="D33" s="22">
        <v>36888964.329999998</v>
      </c>
      <c r="E33" s="23">
        <v>36888964.329999998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1686084.02</v>
      </c>
      <c r="E35" s="23">
        <v>1686084.02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-1640860.26</v>
      </c>
      <c r="E36" s="25">
        <f>SUM(E37:E39)</f>
        <v>-1640860.26</v>
      </c>
    </row>
    <row r="37" spans="1:5" x14ac:dyDescent="0.2">
      <c r="A37" s="5"/>
      <c r="B37" s="14" t="s">
        <v>30</v>
      </c>
      <c r="C37" s="22">
        <v>0</v>
      </c>
      <c r="D37" s="22">
        <v>-1640860.26</v>
      </c>
      <c r="E37" s="23">
        <v>-1640860.26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85900869.459999979</v>
      </c>
      <c r="E40" s="26">
        <f>E28+E36</f>
        <v>85900869.459999979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2020-07-26T01:14:38Z</cp:lastPrinted>
  <dcterms:created xsi:type="dcterms:W3CDTF">2017-12-20T04:54:53Z</dcterms:created>
  <dcterms:modified xsi:type="dcterms:W3CDTF">2020-07-26T01:14:48Z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