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EVHP" sheetId="1" r:id="rId1"/>
  </sheets>
  <externalReferences>
    <externalReference r:id="rId2"/>
  </externalReferences>
  <definedNames>
    <definedName name="_xlnm.Print_Area" localSheetId="0">EVHP!$A$1:$H$57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E32" i="1"/>
  <c r="D32" i="1"/>
  <c r="G28" i="1"/>
  <c r="G27" i="1"/>
  <c r="C27" i="1"/>
  <c r="D25" i="1"/>
  <c r="D43" i="1" s="1"/>
  <c r="G19" i="1"/>
  <c r="G18" i="1"/>
  <c r="G17" i="1"/>
  <c r="G16" i="1"/>
  <c r="E15" i="1"/>
  <c r="E14" i="1" s="1"/>
  <c r="D14" i="1"/>
  <c r="G12" i="1"/>
  <c r="G11" i="1"/>
  <c r="G10" i="1"/>
  <c r="C9" i="1"/>
  <c r="C25" i="1" s="1"/>
  <c r="C43" i="1" l="1"/>
  <c r="G14" i="1"/>
  <c r="E25" i="1"/>
  <c r="E43" i="1" s="1"/>
  <c r="G9" i="1"/>
  <c r="G15" i="1"/>
  <c r="G25" i="1" l="1"/>
  <c r="G43" i="1" s="1"/>
</calcChain>
</file>

<file path=xl/sharedStrings.xml><?xml version="1.0" encoding="utf-8"?>
<sst xmlns="http://schemas.openxmlformats.org/spreadsheetml/2006/main" count="40" uniqueCount="30">
  <si>
    <t>SISTEMA AVANZADO DE BACHILLERATO Y ESTUDIOS SUPERIORES EN EL ESTADO ED GUANAJUATO
Eestado de Variación en la Hacienda Pública
Del 1 de Enero 31 de Diciembre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</si>
  <si>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</si>
  <si>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</si>
  <si>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</si>
  <si>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</si>
  <si>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</si>
  <si>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</si>
  <si>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2018-2</t>
  </si>
  <si>
    <t>Aportaciones</t>
  </si>
  <si>
    <t>Donaciones de Capital</t>
  </si>
  <si>
    <t>Actualización de la Hacienda Pública/Patrimonio</t>
  </si>
  <si>
    <t>Hacienda Pública / Patrimonio Generado Neto de 2018-2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</si>
  <si>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</si>
  <si>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</si>
  <si>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</si>
  <si>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</si>
  <si>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</si>
  <si>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2018-2</t>
  </si>
  <si>
    <t>Resultado por Posición Monetaria</t>
  </si>
  <si>
    <t>Resultado por Tenencia de Activos no Monetarios</t>
  </si>
  <si>
    <t>Hacienda Pública / Patrimonio Neto Final de 2018-2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</si>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</sst>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4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2" fillId="2" borderId="0" xfId="2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8/ESTADOS%20FINANCIEROS%20DICIEMBRE%202018/Estados%20Fros%20y%20Pptales%202018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(2)"/>
      <sheetName val="IPF (2)"/>
      <sheetName val="EAI (2)"/>
      <sheetName val="CAdmin"/>
      <sheetName val="CTG (2)"/>
      <sheetName val="COG"/>
      <sheetName val="CFG"/>
      <sheetName val="EN"/>
      <sheetName val="ID"/>
      <sheetName val="IPF"/>
      <sheetName val="CProg"/>
      <sheetName val="PyPI"/>
      <sheetName val="IR"/>
      <sheetName val="Esq Bur (2)"/>
      <sheetName val="Rel Cta Banc"/>
      <sheetName val="Rel Cta Banc (2)"/>
      <sheetName val="ctas bancarias productivas"/>
      <sheetName val="DGTOF (2)"/>
      <sheetName val="MPASUB FALTA (2)"/>
    </sheetNames>
    <sheetDataSet>
      <sheetData sheetId="0"/>
      <sheetData sheetId="1">
        <row r="62">
          <cell r="E62">
            <v>-16719820.649999738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view="pageBreakPreview" zoomScale="85" zoomScaleNormal="85" zoomScaleSheetLayoutView="85" workbookViewId="0"/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19.28515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1061117624.52</v>
      </c>
      <c r="D9" s="12"/>
      <c r="E9" s="12"/>
      <c r="F9" s="12"/>
      <c r="G9" s="11">
        <f>SUM(C9:F9)</f>
        <v>1061117624.52</v>
      </c>
    </row>
    <row r="10" spans="1:7" s="1" customFormat="1" x14ac:dyDescent="0.2">
      <c r="B10" s="13" t="s">
        <v>8</v>
      </c>
      <c r="C10" s="12">
        <v>1061117624.52</v>
      </c>
      <c r="D10" s="12"/>
      <c r="E10" s="12"/>
      <c r="F10" s="12"/>
      <c r="G10" s="12">
        <f>SUM(C10:F10)</f>
        <v>1061117624.52</v>
      </c>
    </row>
    <row r="11" spans="1:7" s="1" customFormat="1" x14ac:dyDescent="0.2">
      <c r="B11" s="13" t="s">
        <v>9</v>
      </c>
      <c r="C11" s="12"/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/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13522703.75</v>
      </c>
      <c r="E14" s="11">
        <f>SUM(E15:E19)</f>
        <v>-16719820.649999738</v>
      </c>
      <c r="F14" s="12"/>
      <c r="G14" s="11">
        <f t="shared" ref="G14:G19" si="0">SUM(C14:F14)</f>
        <v>-3197116.8999997377</v>
      </c>
    </row>
    <row r="15" spans="1:7" ht="12.75" customHeight="1" x14ac:dyDescent="0.2">
      <c r="B15" s="13" t="s">
        <v>12</v>
      </c>
      <c r="C15" s="12"/>
      <c r="D15" s="12"/>
      <c r="E15" s="12">
        <f>[1]EA!E62</f>
        <v>-16719820.649999738</v>
      </c>
      <c r="F15" s="12"/>
      <c r="G15" s="12">
        <f t="shared" si="0"/>
        <v>-16719820.649999738</v>
      </c>
    </row>
    <row r="16" spans="1:7" ht="12.75" customHeight="1" x14ac:dyDescent="0.2">
      <c r="B16" s="13" t="s">
        <v>13</v>
      </c>
      <c r="C16" s="12"/>
      <c r="D16" s="12">
        <v>13522704.210000001</v>
      </c>
      <c r="E16" s="12"/>
      <c r="F16" s="12"/>
      <c r="G16" s="12">
        <f t="shared" si="0"/>
        <v>13522704.210000001</v>
      </c>
    </row>
    <row r="17" spans="1:7" ht="12.75" customHeight="1" x14ac:dyDescent="0.2">
      <c r="B17" s="13" t="s">
        <v>14</v>
      </c>
      <c r="C17" s="12"/>
      <c r="D17" s="12"/>
      <c r="E17" s="12"/>
      <c r="F17" s="12"/>
      <c r="G17" s="12">
        <f t="shared" si="0"/>
        <v>0</v>
      </c>
    </row>
    <row r="18" spans="1:7" ht="9.9499999999999993" customHeight="1" x14ac:dyDescent="0.2">
      <c r="B18" s="13" t="s">
        <v>15</v>
      </c>
      <c r="C18" s="12"/>
      <c r="D18" s="12"/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-0.46</v>
      </c>
      <c r="E19" s="12"/>
      <c r="F19" s="12"/>
      <c r="G19" s="12">
        <f t="shared" si="0"/>
        <v>-0.46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/>
      <c r="G21" s="11"/>
    </row>
    <row r="22" spans="1:7" x14ac:dyDescent="0.2">
      <c r="B22" s="13" t="s">
        <v>18</v>
      </c>
      <c r="C22" s="12"/>
      <c r="D22" s="12"/>
      <c r="E22" s="12"/>
      <c r="F22" s="12">
        <v>0</v>
      </c>
      <c r="G22" s="12"/>
    </row>
    <row r="23" spans="1:7" x14ac:dyDescent="0.2">
      <c r="B23" s="13" t="s">
        <v>19</v>
      </c>
      <c r="C23" s="12"/>
      <c r="D23" s="12"/>
      <c r="E23" s="12"/>
      <c r="F23" s="12">
        <v>0</v>
      </c>
      <c r="G23" s="12"/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1061117624.52</v>
      </c>
      <c r="D25" s="11">
        <f>D14</f>
        <v>13522703.75</v>
      </c>
      <c r="E25" s="11">
        <f>E14</f>
        <v>-16719820.649999738</v>
      </c>
      <c r="F25" s="11"/>
      <c r="G25" s="11">
        <f>SUM(C25:F25)</f>
        <v>1057920507.6200002</v>
      </c>
    </row>
    <row r="26" spans="1:7" x14ac:dyDescent="0.2">
      <c r="B26" s="10"/>
      <c r="C26" s="11"/>
      <c r="D26" s="11"/>
      <c r="E26" s="11"/>
      <c r="F26" s="11"/>
      <c r="G26" s="11"/>
    </row>
    <row r="27" spans="1:7" ht="22.5" x14ac:dyDescent="0.2">
      <c r="B27" s="10" t="s">
        <v>21</v>
      </c>
      <c r="C27" s="11">
        <f>SUM(C28)</f>
        <v>91217883.450000003</v>
      </c>
      <c r="D27" s="12"/>
      <c r="E27" s="12"/>
      <c r="F27" s="11"/>
      <c r="G27" s="11">
        <f>SUM(C27:F27)</f>
        <v>91217883.450000003</v>
      </c>
    </row>
    <row r="28" spans="1:7" ht="12.75" customHeight="1" x14ac:dyDescent="0.2">
      <c r="B28" s="13" t="s">
        <v>8</v>
      </c>
      <c r="C28" s="12">
        <v>91217883.450000003</v>
      </c>
      <c r="D28" s="12"/>
      <c r="E28" s="12"/>
      <c r="F28" s="12"/>
      <c r="G28" s="12">
        <f>SUM(C28:F28)</f>
        <v>91217883.450000003</v>
      </c>
    </row>
    <row r="29" spans="1:7" ht="12.75" customHeight="1" x14ac:dyDescent="0.2">
      <c r="B29" s="13" t="s">
        <v>9</v>
      </c>
      <c r="C29" s="12"/>
      <c r="D29" s="12"/>
      <c r="E29" s="12"/>
      <c r="F29" s="12"/>
      <c r="G29" s="12"/>
    </row>
    <row r="30" spans="1:7" ht="12.75" customHeight="1" x14ac:dyDescent="0.2">
      <c r="B30" s="13" t="s">
        <v>10</v>
      </c>
      <c r="C30" s="12"/>
      <c r="D30" s="12"/>
      <c r="E30" s="12"/>
      <c r="F30" s="12"/>
      <c r="G30" s="12"/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-19485769.010000002</v>
      </c>
      <c r="E32" s="11">
        <f>SUM(E33:E37)</f>
        <v>-16071485.769999998</v>
      </c>
      <c r="F32" s="11"/>
      <c r="G32" s="11">
        <f t="shared" ref="G32:G37" si="1">SUM(C32:F32)</f>
        <v>-35557254.780000001</v>
      </c>
    </row>
    <row r="33" spans="1:10" ht="12.75" customHeight="1" x14ac:dyDescent="0.2">
      <c r="B33" s="13" t="s">
        <v>12</v>
      </c>
      <c r="C33" s="12"/>
      <c r="D33" s="12"/>
      <c r="E33" s="12">
        <v>-32791306.879999999</v>
      </c>
      <c r="F33" s="12"/>
      <c r="G33" s="12">
        <f t="shared" si="1"/>
        <v>-32791306.879999999</v>
      </c>
    </row>
    <row r="34" spans="1:10" ht="12.75" customHeight="1" x14ac:dyDescent="0.2">
      <c r="B34" s="13" t="s">
        <v>13</v>
      </c>
      <c r="C34" s="12"/>
      <c r="D34" s="12">
        <v>-19485769.010000002</v>
      </c>
      <c r="E34" s="12">
        <v>16719820.65</v>
      </c>
      <c r="F34" s="12"/>
      <c r="G34" s="12">
        <f t="shared" si="1"/>
        <v>-2765948.3600000013</v>
      </c>
    </row>
    <row r="35" spans="1:10" x14ac:dyDescent="0.2">
      <c r="B35" s="13" t="s">
        <v>14</v>
      </c>
      <c r="C35" s="12"/>
      <c r="D35" s="15"/>
      <c r="E35" s="15">
        <v>0</v>
      </c>
      <c r="F35" s="15"/>
      <c r="G35" s="12">
        <f t="shared" si="1"/>
        <v>0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f t="shared" si="1"/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0.46</v>
      </c>
      <c r="F37" s="15"/>
      <c r="G37" s="12">
        <f t="shared" si="1"/>
        <v>0.46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/>
      <c r="G39" s="12"/>
    </row>
    <row r="40" spans="1:10" x14ac:dyDescent="0.2">
      <c r="B40" s="13" t="s">
        <v>18</v>
      </c>
      <c r="C40" s="12"/>
      <c r="D40" s="15"/>
      <c r="E40" s="15"/>
      <c r="F40" s="12"/>
      <c r="G40" s="12"/>
    </row>
    <row r="41" spans="1:10" x14ac:dyDescent="0.2">
      <c r="B41" s="13" t="s">
        <v>19</v>
      </c>
      <c r="C41" s="12"/>
      <c r="D41" s="15"/>
      <c r="E41" s="15"/>
      <c r="F41" s="12"/>
      <c r="G41" s="12"/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1152335507.97</v>
      </c>
      <c r="D43" s="18">
        <f>+D25+D32</f>
        <v>-5963065.2600000016</v>
      </c>
      <c r="E43" s="18">
        <f>+E25+E32</f>
        <v>-32791306.419999734</v>
      </c>
      <c r="F43" s="18">
        <v>0</v>
      </c>
      <c r="G43" s="18">
        <f>G25+G27+G32</f>
        <v>1113581136.2900002</v>
      </c>
      <c r="I43" s="19"/>
    </row>
    <row r="44" spans="1:10" ht="14.1" customHeight="1" x14ac:dyDescent="0.2"/>
    <row r="45" spans="1:10" ht="14.1" customHeight="1" x14ac:dyDescent="0.2"/>
    <row r="46" spans="1:10" x14ac:dyDescent="0.2">
      <c r="B46" s="20" t="s">
        <v>25</v>
      </c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1"/>
      <c r="C47" s="22"/>
      <c r="D47" s="23"/>
      <c r="E47" s="23"/>
      <c r="F47" s="24"/>
      <c r="G47" s="25"/>
      <c r="H47" s="22"/>
      <c r="I47" s="23"/>
      <c r="J47" s="23"/>
    </row>
    <row r="48" spans="1:10" x14ac:dyDescent="0.2">
      <c r="B48" s="26"/>
      <c r="C48" s="26"/>
      <c r="D48" s="23"/>
      <c r="E48" s="24"/>
      <c r="F48" s="27"/>
      <c r="G48" s="27"/>
      <c r="I48" s="23"/>
      <c r="J48" s="23"/>
    </row>
    <row r="49" spans="2:10" x14ac:dyDescent="0.2">
      <c r="I49" s="28"/>
      <c r="J49" s="23"/>
    </row>
    <row r="50" spans="2:10" ht="12.75" customHeight="1" x14ac:dyDescent="0.2">
      <c r="I50" s="28"/>
      <c r="J50" s="23"/>
    </row>
    <row r="51" spans="2:10" x14ac:dyDescent="0.2">
      <c r="C51" s="1"/>
    </row>
    <row r="52" spans="2:10" x14ac:dyDescent="0.2">
      <c r="B52" s="29" t="s">
        <v>26</v>
      </c>
      <c r="C52" s="30"/>
      <c r="D52" s="23"/>
      <c r="E52" s="23"/>
      <c r="F52" s="31" t="s">
        <v>27</v>
      </c>
      <c r="G52" s="32"/>
    </row>
    <row r="53" spans="2:10" x14ac:dyDescent="0.2">
      <c r="B53" s="33" t="s">
        <v>28</v>
      </c>
      <c r="C53" s="33"/>
      <c r="D53" s="34"/>
      <c r="E53" s="34"/>
      <c r="F53" s="35" t="s">
        <v>29</v>
      </c>
      <c r="G53" s="36"/>
    </row>
  </sheetData>
  <sheetProtection formatCells="0" selectLockedCells="1"/>
  <mergeCells count="2">
    <mergeCell ref="B6:G6"/>
    <mergeCell ref="B46:J46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2019-01-29T00:48:46Z</dcterms:created>
  <dcterms:modified xsi:type="dcterms:W3CDTF">2019-01-29T00:49:47Z</dcterms:modified>
</cp:coreProperties>
</file>