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VHP" sheetId="1" r:id="rId1"/>
  </sheets>
  <externalReferences>
    <externalReference r:id="rId2"/>
  </externalReferences>
  <definedNames>
    <definedName name="_xlnm.Print_Area" localSheetId="0">EVHP!$A$1:$H$57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E32" i="1"/>
  <c r="G32" i="1" s="1"/>
  <c r="D32" i="1"/>
  <c r="G28" i="1"/>
  <c r="C27" i="1"/>
  <c r="G27" i="1" s="1"/>
  <c r="D25" i="1"/>
  <c r="D43" i="1" s="1"/>
  <c r="C25" i="1"/>
  <c r="G25" i="1" s="1"/>
  <c r="G43" i="1" s="1"/>
  <c r="G19" i="1"/>
  <c r="G18" i="1"/>
  <c r="G17" i="1"/>
  <c r="G16" i="1"/>
  <c r="E15" i="1"/>
  <c r="G15" i="1" s="1"/>
  <c r="E14" i="1"/>
  <c r="E25" i="1" s="1"/>
  <c r="E43" i="1" s="1"/>
  <c r="D14" i="1"/>
  <c r="G12" i="1"/>
  <c r="G11" i="1"/>
  <c r="G10" i="1"/>
  <c r="C9" i="1"/>
  <c r="G9" i="1" s="1"/>
  <c r="C43" i="1" l="1"/>
  <c r="G14" i="1"/>
</calcChain>
</file>

<file path=xl/sharedStrings.xml><?xml version="1.0" encoding="utf-8"?>
<sst xmlns="http://schemas.openxmlformats.org/spreadsheetml/2006/main" count="35" uniqueCount="25">
  <si>
    <t>SISTEMA AVANZADO DE BACHILLERATO Y ESTUDIOS SUPERIORES EN EL ESTADO ED GUANAJUATO
Eestado de Variación en la Hacienda Pública
Del 01 DE ENERO AL 30 DE SEPTIEMBRE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</si>
  <si>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</si>
  <si>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</si>
  <si>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</si>
  <si>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</si>
  <si>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</si>
  <si>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</si>
  <si>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2018-2</t>
  </si>
  <si>
    <t>Aportaciones</t>
  </si>
  <si>
    <t>Donaciones de Capital</t>
  </si>
  <si>
    <t>Actualización de la Hacienda Pública/Patrimonio</t>
  </si>
  <si>
    <t>Hacienda Pública / Patrimonio Generado Neto de 2018-2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</si>
  <si>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</si>
  <si>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</si>
  <si>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</si>
  <si>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</si>
  <si>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</si>
  <si>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2018-2</t>
  </si>
  <si>
    <t>Resultado por Posición Monetaria</t>
  </si>
  <si>
    <t>Resultado por Tenencia de Activos no Monetarios</t>
  </si>
  <si>
    <t>Hacienda Pública / Patrimonio Neto Final de 2018-2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</si>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</sst>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4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2" fillId="2" borderId="0" xfId="2" applyFont="1" applyFill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8\ESTADOS%20FINANCIEROS\SEPTIEMBRE\Estados%20Fros%20y%20Pptales%202018%20Septiembre%20CONTRALOR&#205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62">
          <cell r="E62">
            <v>-16719820.649999738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view="pageBreakPreview" topLeftCell="A16" zoomScale="85" zoomScaleNormal="85" zoomScaleSheetLayoutView="85" workbookViewId="0">
      <selection activeCell="C43" sqref="C43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19.28515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1061117624.52</v>
      </c>
      <c r="D9" s="12"/>
      <c r="E9" s="12"/>
      <c r="F9" s="12"/>
      <c r="G9" s="11">
        <f>SUM(C9:F9)</f>
        <v>1061117624.52</v>
      </c>
    </row>
    <row r="10" spans="1:7" s="1" customFormat="1" x14ac:dyDescent="0.2">
      <c r="B10" s="13" t="s">
        <v>8</v>
      </c>
      <c r="C10" s="12">
        <v>1061117624.52</v>
      </c>
      <c r="D10" s="12"/>
      <c r="E10" s="12"/>
      <c r="F10" s="12"/>
      <c r="G10" s="12">
        <f>SUM(C10:F10)</f>
        <v>1061117624.52</v>
      </c>
    </row>
    <row r="11" spans="1:7" s="1" customFormat="1" x14ac:dyDescent="0.2">
      <c r="B11" s="13" t="s">
        <v>9</v>
      </c>
      <c r="C11" s="12"/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/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13522704.670000002</v>
      </c>
      <c r="E14" s="11">
        <f>SUM(E15:E19)</f>
        <v>-16719820.649999738</v>
      </c>
      <c r="F14" s="12"/>
      <c r="G14" s="11">
        <f t="shared" ref="G14:G19" si="0">SUM(C14:F14)</f>
        <v>-3197115.979999736</v>
      </c>
    </row>
    <row r="15" spans="1:7" ht="12.75" customHeight="1" x14ac:dyDescent="0.2">
      <c r="B15" s="13" t="s">
        <v>12</v>
      </c>
      <c r="C15" s="12"/>
      <c r="D15" s="12"/>
      <c r="E15" s="12">
        <f>[1]EA!E62</f>
        <v>-16719820.649999738</v>
      </c>
      <c r="F15" s="12"/>
      <c r="G15" s="12">
        <f t="shared" si="0"/>
        <v>-16719820.649999738</v>
      </c>
    </row>
    <row r="16" spans="1:7" ht="12.75" customHeight="1" x14ac:dyDescent="0.2">
      <c r="B16" s="13" t="s">
        <v>13</v>
      </c>
      <c r="C16" s="12"/>
      <c r="D16" s="12">
        <v>13522704.210000001</v>
      </c>
      <c r="E16" s="12"/>
      <c r="F16" s="12"/>
      <c r="G16" s="12">
        <f t="shared" si="0"/>
        <v>13522704.210000001</v>
      </c>
    </row>
    <row r="17" spans="1:7" ht="12.75" customHeight="1" x14ac:dyDescent="0.2">
      <c r="B17" s="13" t="s">
        <v>14</v>
      </c>
      <c r="C17" s="12"/>
      <c r="D17" s="12"/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/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0.46</v>
      </c>
      <c r="E19" s="12"/>
      <c r="F19" s="12"/>
      <c r="G19" s="12">
        <f t="shared" si="0"/>
        <v>0.46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1061117624.52</v>
      </c>
      <c r="D25" s="11">
        <f>D14</f>
        <v>13522704.670000002</v>
      </c>
      <c r="E25" s="11">
        <f>E14</f>
        <v>-16719820.649999738</v>
      </c>
      <c r="F25" s="11"/>
      <c r="G25" s="11">
        <f>SUM(C25:F25)</f>
        <v>1057920508.5400003</v>
      </c>
    </row>
    <row r="26" spans="1:7" x14ac:dyDescent="0.2">
      <c r="B26" s="10"/>
      <c r="C26" s="11"/>
      <c r="D26" s="11"/>
      <c r="E26" s="11"/>
      <c r="F26" s="11"/>
      <c r="G26" s="11"/>
    </row>
    <row r="27" spans="1:7" ht="22.5" x14ac:dyDescent="0.2">
      <c r="B27" s="10" t="s">
        <v>21</v>
      </c>
      <c r="C27" s="11">
        <f>SUM(C28)</f>
        <v>76672494.670000002</v>
      </c>
      <c r="D27" s="12"/>
      <c r="E27" s="12"/>
      <c r="F27" s="11"/>
      <c r="G27" s="11">
        <f>SUM(C27:F27)</f>
        <v>76672494.670000002</v>
      </c>
    </row>
    <row r="28" spans="1:7" ht="12.75" customHeight="1" x14ac:dyDescent="0.2">
      <c r="B28" s="13" t="s">
        <v>8</v>
      </c>
      <c r="C28" s="12">
        <v>76672494.670000002</v>
      </c>
      <c r="D28" s="12"/>
      <c r="E28" s="12"/>
      <c r="F28" s="12"/>
      <c r="G28" s="12">
        <f>SUM(C28:F28)</f>
        <v>76672494.670000002</v>
      </c>
    </row>
    <row r="29" spans="1:7" ht="12.75" customHeight="1" x14ac:dyDescent="0.2">
      <c r="B29" s="13" t="s">
        <v>9</v>
      </c>
      <c r="C29" s="12"/>
      <c r="D29" s="12"/>
      <c r="E29" s="12"/>
      <c r="F29" s="12"/>
      <c r="G29" s="12"/>
    </row>
    <row r="30" spans="1:7" ht="12.75" customHeight="1" x14ac:dyDescent="0.2">
      <c r="B30" s="13" t="s">
        <v>10</v>
      </c>
      <c r="C30" s="12"/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-16498215.35</v>
      </c>
      <c r="E32" s="11">
        <f>SUM(E33:E34)</f>
        <v>130043591.04000001</v>
      </c>
      <c r="F32" s="11"/>
      <c r="G32" s="11">
        <f>SUM(C32:F32)</f>
        <v>113545375.69000001</v>
      </c>
    </row>
    <row r="33" spans="1:10" ht="12.75" customHeight="1" x14ac:dyDescent="0.2">
      <c r="B33" s="13" t="s">
        <v>12</v>
      </c>
      <c r="C33" s="12"/>
      <c r="D33" s="12"/>
      <c r="E33" s="12">
        <v>113323770.39</v>
      </c>
      <c r="F33" s="12"/>
      <c r="G33" s="12">
        <f>SUM(C33:F33)</f>
        <v>113323770.39</v>
      </c>
    </row>
    <row r="34" spans="1:10" ht="12.75" customHeight="1" x14ac:dyDescent="0.2">
      <c r="B34" s="13" t="s">
        <v>13</v>
      </c>
      <c r="C34" s="12"/>
      <c r="D34" s="12">
        <v>-16498215.35</v>
      </c>
      <c r="E34" s="12">
        <v>16719820.65</v>
      </c>
      <c r="F34" s="12"/>
      <c r="G34" s="12">
        <f>SUM(C34:F34)</f>
        <v>221605.30000000075</v>
      </c>
    </row>
    <row r="35" spans="1:10" x14ac:dyDescent="0.2">
      <c r="B35" s="13" t="s">
        <v>14</v>
      </c>
      <c r="C35" s="12"/>
      <c r="D35" s="15"/>
      <c r="E35" s="15"/>
      <c r="F35" s="15"/>
      <c r="G35" s="12"/>
    </row>
    <row r="36" spans="1:10" x14ac:dyDescent="0.2">
      <c r="B36" s="13" t="s">
        <v>15</v>
      </c>
      <c r="C36" s="12"/>
      <c r="D36" s="15"/>
      <c r="E36" s="15"/>
      <c r="F36" s="15"/>
      <c r="G36" s="12"/>
    </row>
    <row r="37" spans="1:10" ht="9.9499999999999993" customHeight="1" x14ac:dyDescent="0.2">
      <c r="B37" s="13" t="s">
        <v>16</v>
      </c>
      <c r="C37" s="12"/>
      <c r="D37" s="15"/>
      <c r="E37" s="15"/>
      <c r="F37" s="15"/>
      <c r="G37" s="12"/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1137790119.1900001</v>
      </c>
      <c r="D43" s="18">
        <f>+D25+D32</f>
        <v>-2975510.6799999978</v>
      </c>
      <c r="E43" s="18">
        <f>+E25+E32</f>
        <v>113323770.39000027</v>
      </c>
      <c r="F43" s="18">
        <v>0</v>
      </c>
      <c r="G43" s="18">
        <f>G25+G27+G32</f>
        <v>1248138378.9000003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/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  <row r="48" spans="1:10" x14ac:dyDescent="0.2">
      <c r="B48" s="26"/>
      <c r="C48" s="26"/>
      <c r="D48" s="23"/>
      <c r="E48" s="24"/>
      <c r="F48" s="27"/>
      <c r="G48" s="27"/>
      <c r="H48" s="1"/>
      <c r="I48" s="23"/>
      <c r="J48" s="23"/>
    </row>
    <row r="49" spans="2:10" x14ac:dyDescent="0.2">
      <c r="B49" s="1"/>
      <c r="C49" s="1"/>
      <c r="D49" s="1"/>
      <c r="E49" s="1"/>
      <c r="F49" s="1"/>
      <c r="G49" s="1"/>
      <c r="H49" s="1"/>
      <c r="I49" s="28"/>
      <c r="J49" s="23"/>
    </row>
    <row r="50" spans="2:10" ht="12.75" customHeight="1" x14ac:dyDescent="0.2">
      <c r="B50" s="1"/>
      <c r="C50" s="1"/>
      <c r="D50" s="1"/>
      <c r="E50" s="1"/>
      <c r="F50" s="1"/>
      <c r="G50" s="1"/>
      <c r="H50" s="1"/>
      <c r="I50" s="28"/>
      <c r="J50" s="23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29"/>
      <c r="C52" s="29"/>
      <c r="D52" s="23"/>
      <c r="E52" s="23"/>
      <c r="F52" s="32"/>
      <c r="G52" s="33"/>
      <c r="H52" s="1"/>
      <c r="I52" s="1"/>
      <c r="J52" s="1"/>
    </row>
    <row r="53" spans="2:10" x14ac:dyDescent="0.2">
      <c r="B53" s="30"/>
      <c r="C53" s="30"/>
      <c r="D53" s="31"/>
      <c r="E53" s="31"/>
      <c r="F53" s="32"/>
      <c r="G53" s="33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</sheetData>
  <sheetProtection formatCells="0" selectLockedCells="1"/>
  <mergeCells count="2">
    <mergeCell ref="B6:G6"/>
    <mergeCell ref="B46:J46"/>
  </mergeCells>
  <pageMargins left="0.70866141732283472" right="0.70866141732283472" top="0.74803149606299213" bottom="0.74803149606299213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2018-10-23T17:55:57Z</cp:lastPrinted>
  <dcterms:created xsi:type="dcterms:W3CDTF">2018-10-23T17:54:40Z</dcterms:created>
  <dcterms:modified xsi:type="dcterms:W3CDTF">2018-10-23T17:56:10Z</dcterms:modified>
</cp:coreProperties>
</file>