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7\T CONTABLE\"/>
    </mc:Choice>
  </mc:AlternateContent>
  <bookViews>
    <workbookView xWindow="0" yWindow="0" windowWidth="19515" windowHeight="9285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G27" i="1"/>
  <c r="F27" i="1"/>
  <c r="F38" i="1" s="1"/>
  <c r="E27" i="1"/>
  <c r="H23" i="1"/>
  <c r="H22" i="1"/>
  <c r="H21" i="1"/>
  <c r="E21" i="1"/>
  <c r="E20" i="1"/>
  <c r="H20" i="1" s="1"/>
  <c r="G19" i="1"/>
  <c r="F19" i="1"/>
  <c r="E19" i="1"/>
  <c r="D19" i="1"/>
  <c r="H19" i="1" s="1"/>
  <c r="H17" i="1"/>
  <c r="H16" i="1"/>
  <c r="D15" i="1"/>
  <c r="D14" i="1" s="1"/>
  <c r="G14" i="1"/>
  <c r="G25" i="1" s="1"/>
  <c r="G38" i="1" s="1"/>
  <c r="F14" i="1"/>
  <c r="F25" i="1" s="1"/>
  <c r="E14" i="1"/>
  <c r="E25" i="1" s="1"/>
  <c r="E38" i="1" s="1"/>
  <c r="H12" i="1"/>
  <c r="D6" i="1"/>
  <c r="A3" i="1"/>
  <c r="D25" i="1" l="1"/>
  <c r="H14" i="1"/>
  <c r="D28" i="1"/>
  <c r="H15" i="1"/>
  <c r="H28" i="1" l="1"/>
  <c r="D27" i="1"/>
  <c r="H27" i="1" s="1"/>
  <c r="D38" i="1"/>
  <c r="H38" i="1" s="1"/>
  <c r="J38" i="1" s="1"/>
  <c r="H25" i="1"/>
  <c r="J25" i="1" s="1"/>
</calcChain>
</file>

<file path=xl/sharedStrings.xml><?xml version="1.0" encoding="utf-8"?>
<sst xmlns="http://schemas.openxmlformats.org/spreadsheetml/2006/main" count="37" uniqueCount="29">
  <si>
    <t>ESTADO DE VARIACIÓN DE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</si>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</sst>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9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7\ESTADOS%20FINANCIEROS\3.%20MARZO\Copia%20de%20Estados%20Fros%20y%20Pptales%202017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>
        <row r="44">
          <cell r="I44">
            <v>950825161.90999997</v>
          </cell>
          <cell r="J44">
            <v>880673654.83000004</v>
          </cell>
        </row>
        <row r="50">
          <cell r="J50">
            <v>-4680646.6100000003</v>
          </cell>
        </row>
        <row r="51">
          <cell r="J51">
            <v>14980910.609999999</v>
          </cell>
        </row>
        <row r="61">
          <cell r="I61">
            <v>1019425657.36</v>
          </cell>
          <cell r="J61">
            <v>890973918.83000004</v>
          </cell>
        </row>
      </sheetData>
      <sheetData sheetId="2"/>
      <sheetData sheetId="3"/>
      <sheetData sheetId="4"/>
      <sheetData sheetId="5">
        <row r="3">
          <cell r="A3" t="str">
            <v>Al 31 de Marzo del 2017 y 2016</v>
          </cell>
        </row>
        <row r="6">
          <cell r="E6" t="str">
            <v>SISTEMA AVANZADO DE BACHILLERATO Y EDUCACION SUPERIOR EN EL ESTADO DE GUANAJUATO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view="pageBreakPreview" zoomScale="85" zoomScaleNormal="85" zoomScaleSheetLayoutView="85" workbookViewId="0"/>
  </sheetViews>
  <sheetFormatPr baseColWidth="10" defaultColWidth="11.42578125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0" width="20.140625" style="6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tr">
        <f>+[1]EADP!A3</f>
        <v>Al 31 de Marzo del 2017 y 2016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1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39" customHeight="1" x14ac:dyDescent="0.2">
      <c r="A6" s="9"/>
      <c r="B6" s="10"/>
      <c r="C6" s="10" t="s">
        <v>2</v>
      </c>
      <c r="D6" s="12" t="str">
        <f>+[1]EADP!E6</f>
        <v>SISTEMA AVANZADO DE BACHILLERATO Y EDUCACION SUPERIOR EN EL ESTADO DE GUANAJUATO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3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4</v>
      </c>
      <c r="C9" s="15"/>
      <c r="D9" s="16" t="s">
        <v>5</v>
      </c>
      <c r="E9" s="16" t="s">
        <v>6</v>
      </c>
      <c r="F9" s="16" t="s">
        <v>7</v>
      </c>
      <c r="G9" s="16" t="s">
        <v>8</v>
      </c>
      <c r="H9" s="16" t="s">
        <v>9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10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11</v>
      </c>
      <c r="C14" s="34"/>
      <c r="D14" s="35">
        <f>SUM(D15:D17)</f>
        <v>880673654.83000004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880673654.83000004</v>
      </c>
      <c r="I14" s="27"/>
    </row>
    <row r="15" spans="1:10" x14ac:dyDescent="0.2">
      <c r="A15" s="20"/>
      <c r="B15" s="36" t="s">
        <v>12</v>
      </c>
      <c r="C15" s="36"/>
      <c r="D15" s="37">
        <f>+[1]ESF!J44</f>
        <v>880673654.83000004</v>
      </c>
      <c r="E15" s="37">
        <v>0</v>
      </c>
      <c r="F15" s="37">
        <v>0</v>
      </c>
      <c r="G15" s="37">
        <v>0</v>
      </c>
      <c r="H15" s="33">
        <f t="shared" ref="H15:H23" si="0">SUM(D15:G15)</f>
        <v>880673654.83000004</v>
      </c>
      <c r="I15" s="27"/>
    </row>
    <row r="16" spans="1:10" x14ac:dyDescent="0.2">
      <c r="A16" s="20"/>
      <c r="B16" s="36" t="s">
        <v>13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14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15</v>
      </c>
      <c r="C19" s="34"/>
      <c r="D19" s="35">
        <f>SUM(D20:D23)</f>
        <v>0</v>
      </c>
      <c r="E19" s="35">
        <f>SUM(E20:E23)</f>
        <v>10300264</v>
      </c>
      <c r="F19" s="35">
        <f>SUM(F20:F23)</f>
        <v>0</v>
      </c>
      <c r="G19" s="35">
        <f>SUM(G20:G23)</f>
        <v>0</v>
      </c>
      <c r="H19" s="35">
        <f t="shared" si="0"/>
        <v>10300264</v>
      </c>
      <c r="I19" s="27"/>
    </row>
    <row r="20" spans="1:10" x14ac:dyDescent="0.2">
      <c r="A20" s="20"/>
      <c r="B20" s="36" t="s">
        <v>16</v>
      </c>
      <c r="C20" s="36"/>
      <c r="D20" s="37">
        <v>0</v>
      </c>
      <c r="E20" s="37">
        <f>+[1]ESF!J50</f>
        <v>-4680646.6100000003</v>
      </c>
      <c r="F20" s="37">
        <v>0</v>
      </c>
      <c r="G20" s="37">
        <v>0</v>
      </c>
      <c r="H20" s="33">
        <f t="shared" si="0"/>
        <v>-4680646.6100000003</v>
      </c>
      <c r="I20" s="27"/>
    </row>
    <row r="21" spans="1:10" x14ac:dyDescent="0.2">
      <c r="A21" s="20"/>
      <c r="B21" s="36" t="s">
        <v>17</v>
      </c>
      <c r="C21" s="36"/>
      <c r="D21" s="37">
        <v>0</v>
      </c>
      <c r="E21" s="37">
        <f>+[1]ESF!J51</f>
        <v>14980910.609999999</v>
      </c>
      <c r="F21" s="37">
        <v>0</v>
      </c>
      <c r="G21" s="37">
        <v>0</v>
      </c>
      <c r="H21" s="33">
        <f t="shared" si="0"/>
        <v>14980910.609999999</v>
      </c>
      <c r="I21" s="27"/>
    </row>
    <row r="22" spans="1:10" x14ac:dyDescent="0.2">
      <c r="A22" s="20"/>
      <c r="B22" s="36" t="s">
        <v>18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19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20</v>
      </c>
      <c r="C25" s="38"/>
      <c r="D25" s="39">
        <f>D12+D14+D19</f>
        <v>880673654.83000004</v>
      </c>
      <c r="E25" s="39">
        <f>E12+E14+E19</f>
        <v>10300264</v>
      </c>
      <c r="F25" s="39">
        <f>F12+F14+F19</f>
        <v>0</v>
      </c>
      <c r="G25" s="39">
        <f>G12+G14+G19</f>
        <v>0</v>
      </c>
      <c r="H25" s="39">
        <f>SUM(D25:G25)</f>
        <v>890973918.83000004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21</v>
      </c>
      <c r="C27" s="34"/>
      <c r="D27" s="35">
        <f>SUM(D28:D30)</f>
        <v>70151507.079999924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70151507.079999924</v>
      </c>
      <c r="I27" s="27"/>
    </row>
    <row r="28" spans="1:10" x14ac:dyDescent="0.2">
      <c r="A28" s="20"/>
      <c r="B28" s="36" t="s">
        <v>22</v>
      </c>
      <c r="C28" s="36"/>
      <c r="D28" s="37">
        <f>+[1]ESF!I44-D14</f>
        <v>70151507.079999924</v>
      </c>
      <c r="E28" s="37">
        <v>0</v>
      </c>
      <c r="F28" s="37">
        <v>0</v>
      </c>
      <c r="G28" s="37">
        <v>0</v>
      </c>
      <c r="H28" s="33">
        <f>SUM(D28:G28)</f>
        <v>70151507.079999924</v>
      </c>
      <c r="I28" s="27"/>
    </row>
    <row r="29" spans="1:10" x14ac:dyDescent="0.2">
      <c r="A29" s="20"/>
      <c r="B29" s="36" t="s">
        <v>13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14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3</v>
      </c>
      <c r="B32" s="34" t="s">
        <v>15</v>
      </c>
      <c r="C32" s="34"/>
      <c r="D32" s="35">
        <f>SUM(D33:D36)</f>
        <v>0</v>
      </c>
      <c r="E32" s="35">
        <f>SUM(E33:E36)</f>
        <v>0</v>
      </c>
      <c r="F32" s="35">
        <f>SUM(F33:F36)</f>
        <v>58300231.449999996</v>
      </c>
      <c r="G32" s="35">
        <f>SUM(G33:G36)</f>
        <v>0</v>
      </c>
      <c r="H32" s="35">
        <f>SUM(D32:G32)</f>
        <v>58300231.449999996</v>
      </c>
      <c r="I32" s="27"/>
    </row>
    <row r="33" spans="1:10" x14ac:dyDescent="0.2">
      <c r="A33" s="20"/>
      <c r="B33" s="36" t="s">
        <v>16</v>
      </c>
      <c r="C33" s="36"/>
      <c r="D33" s="37">
        <v>0</v>
      </c>
      <c r="E33" s="37">
        <v>0</v>
      </c>
      <c r="F33" s="37">
        <v>62873680.729999997</v>
      </c>
      <c r="G33" s="37">
        <v>0</v>
      </c>
      <c r="H33" s="33">
        <f>SUM(D33:G33)</f>
        <v>62873680.729999997</v>
      </c>
      <c r="I33" s="27"/>
    </row>
    <row r="34" spans="1:10" x14ac:dyDescent="0.2">
      <c r="A34" s="20"/>
      <c r="B34" s="36" t="s">
        <v>17</v>
      </c>
      <c r="C34" s="36"/>
      <c r="D34" s="37">
        <v>0</v>
      </c>
      <c r="E34" s="37">
        <v>0</v>
      </c>
      <c r="F34" s="37">
        <v>-4573449.28</v>
      </c>
      <c r="G34" s="37">
        <v>0</v>
      </c>
      <c r="H34" s="33">
        <f>SUM(D34:G34)</f>
        <v>-4573449.28</v>
      </c>
      <c r="I34" s="27"/>
    </row>
    <row r="35" spans="1:10" x14ac:dyDescent="0.2">
      <c r="A35" s="20"/>
      <c r="B35" s="36" t="s">
        <v>18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19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23</v>
      </c>
      <c r="C38" s="42"/>
      <c r="D38" s="43">
        <f>D25+D27+D32</f>
        <v>950825161.90999997</v>
      </c>
      <c r="E38" s="43">
        <f>E25+E27+E32</f>
        <v>10300264</v>
      </c>
      <c r="F38" s="43">
        <f>F27+F32</f>
        <v>58300231.449999996</v>
      </c>
      <c r="G38" s="43">
        <f>G25+G27+G32</f>
        <v>0</v>
      </c>
      <c r="H38" s="43">
        <f>SUM(D38:G38)</f>
        <v>1019425657.36</v>
      </c>
      <c r="I38" s="44"/>
      <c r="J38" s="40">
        <f>+H38-[1]ESF!I61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24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55"/>
      <c r="G43" s="56"/>
      <c r="H43" s="56"/>
      <c r="I43" s="52"/>
    </row>
    <row r="44" spans="1:10" ht="14.1" customHeight="1" x14ac:dyDescent="0.2">
      <c r="A44" s="4"/>
      <c r="B44" s="57"/>
      <c r="C44" s="58" t="s">
        <v>25</v>
      </c>
      <c r="D44" s="58"/>
      <c r="E44" s="52"/>
      <c r="F44" s="52"/>
      <c r="G44" s="59" t="s">
        <v>26</v>
      </c>
      <c r="H44" s="59"/>
      <c r="I44" s="23"/>
    </row>
    <row r="45" spans="1:10" ht="14.1" customHeight="1" x14ac:dyDescent="0.2">
      <c r="A45" s="4"/>
      <c r="B45" s="60"/>
      <c r="C45" s="61" t="s">
        <v>27</v>
      </c>
      <c r="D45" s="61"/>
      <c r="E45" s="62"/>
      <c r="F45" s="62"/>
      <c r="G45" s="63" t="s">
        <v>28</v>
      </c>
      <c r="H45" s="63"/>
      <c r="I45" s="23"/>
    </row>
  </sheetData>
  <sheetProtection formatCells="0" selectLockedCells="1"/>
  <mergeCells count="33">
    <mergeCell ref="C44:D44"/>
    <mergeCell ref="C45:D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0866141732283472" right="0.70866141732283472" top="0.39370078740157483" bottom="0.74803149606299213" header="0.31496062992125984" footer="0.31496062992125984"/>
  <pageSetup scale="7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2017-07-11T20:15:47Z</dcterms:created>
  <dcterms:modified xsi:type="dcterms:W3CDTF">2017-07-11T20:16:11Z</dcterms:modified>
</cp:coreProperties>
</file>