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4T 2016\"/>
    </mc:Choice>
  </mc:AlternateContent>
  <bookViews>
    <workbookView xWindow="0" yWindow="0" windowWidth="28800" windowHeight="1243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M51" i="1"/>
  <c r="M50" i="1"/>
  <c r="J48" i="1"/>
  <c r="I48" i="1"/>
  <c r="M44" i="1"/>
  <c r="J42" i="1"/>
  <c r="J61" i="1" s="1"/>
  <c r="I42" i="1"/>
  <c r="I61" i="1" s="1"/>
  <c r="E41" i="1"/>
  <c r="D41" i="1"/>
  <c r="E39" i="1"/>
  <c r="D39" i="1"/>
  <c r="J36" i="1"/>
  <c r="I36" i="1"/>
  <c r="J25" i="1"/>
  <c r="J38" i="1" s="1"/>
  <c r="J63" i="1" s="1"/>
  <c r="I25" i="1"/>
  <c r="I38" i="1" s="1"/>
  <c r="I63" i="1" s="1"/>
  <c r="E24" i="1"/>
  <c r="D24" i="1"/>
  <c r="E5" i="1"/>
</calcChain>
</file>

<file path=xl/sharedStrings.xml><?xml version="1.0" encoding="utf-8"?>
<sst xmlns="http://schemas.openxmlformats.org/spreadsheetml/2006/main" count="71" uniqueCount="69">
  <si>
    <t>ESTADO DE SITUACIÓN FINANCIERA</t>
  </si>
  <si>
    <t>Al 31 de Diciembre del 2016 y  2015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</si>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</sst>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10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12.%20DICIEMBRE\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>
        <row r="7">
          <cell r="F7" t="str">
            <v>SISTEMA AVANZADO DE BACHILLERATO Y EDUCACION SUPERIOR EN EL ESTADO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view="pageBreakPreview" zoomScale="85" zoomScaleNormal="80" zoomScaleSheetLayoutView="85" zoomScalePageLayoutView="80" workbookViewId="0">
      <selection activeCell="D57" sqref="D57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tr">
        <f>+[1]EA!F7</f>
        <v>SISTEMA AVANZADO DE BACHILLERATO Y EDUCACION SUPERIOR EN EL ESTADO DE GUANAJUATO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4</v>
      </c>
      <c r="C8" s="18"/>
      <c r="D8" s="19" t="s">
        <v>5</v>
      </c>
      <c r="E8" s="19"/>
      <c r="F8" s="20"/>
      <c r="G8" s="18" t="s">
        <v>4</v>
      </c>
      <c r="H8" s="18"/>
      <c r="I8" s="19" t="s">
        <v>5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6</v>
      </c>
      <c r="C12" s="32"/>
      <c r="D12" s="33"/>
      <c r="E12" s="34"/>
      <c r="G12" s="32" t="s">
        <v>7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8</v>
      </c>
      <c r="C14" s="40"/>
      <c r="D14" s="38"/>
      <c r="E14" s="38"/>
      <c r="G14" s="40" t="s">
        <v>9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10</v>
      </c>
      <c r="C16" s="43"/>
      <c r="D16" s="44">
        <v>214031638.59999999</v>
      </c>
      <c r="E16" s="44">
        <v>207193267.81999999</v>
      </c>
      <c r="G16" s="43" t="s">
        <v>11</v>
      </c>
      <c r="H16" s="43"/>
      <c r="I16" s="44">
        <v>161566585.18000001</v>
      </c>
      <c r="J16" s="44">
        <v>124809124.63</v>
      </c>
      <c r="K16" s="30"/>
    </row>
    <row r="17" spans="1:11" x14ac:dyDescent="0.2">
      <c r="A17" s="31"/>
      <c r="B17" s="43" t="s">
        <v>12</v>
      </c>
      <c r="C17" s="43"/>
      <c r="D17" s="44">
        <v>16981612.210000001</v>
      </c>
      <c r="E17" s="44">
        <v>2066794.69</v>
      </c>
      <c r="G17" s="43" t="s">
        <v>13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14</v>
      </c>
      <c r="C18" s="43"/>
      <c r="D18" s="44">
        <v>10584972</v>
      </c>
      <c r="E18" s="44">
        <v>3452592.89</v>
      </c>
      <c r="G18" s="43" t="s">
        <v>15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16</v>
      </c>
      <c r="C19" s="43"/>
      <c r="D19" s="44">
        <v>0</v>
      </c>
      <c r="E19" s="44">
        <v>0</v>
      </c>
      <c r="G19" s="43" t="s">
        <v>17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18</v>
      </c>
      <c r="C20" s="43"/>
      <c r="D20" s="44">
        <v>0</v>
      </c>
      <c r="E20" s="44">
        <v>0</v>
      </c>
      <c r="G20" s="43" t="s">
        <v>19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20</v>
      </c>
      <c r="C21" s="43"/>
      <c r="D21" s="44">
        <v>0</v>
      </c>
      <c r="E21" s="44">
        <v>0</v>
      </c>
      <c r="G21" s="45" t="s">
        <v>21</v>
      </c>
      <c r="H21" s="45"/>
      <c r="I21" s="44">
        <v>4548.45</v>
      </c>
      <c r="J21" s="44">
        <v>3000</v>
      </c>
      <c r="K21" s="30"/>
    </row>
    <row r="22" spans="1:11" x14ac:dyDescent="0.2">
      <c r="A22" s="31"/>
      <c r="B22" s="43" t="s">
        <v>22</v>
      </c>
      <c r="C22" s="43"/>
      <c r="D22" s="44">
        <v>96169.01</v>
      </c>
      <c r="E22" s="44">
        <v>84805.01</v>
      </c>
      <c r="G22" s="43" t="s">
        <v>23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24</v>
      </c>
      <c r="H23" s="43"/>
      <c r="I23" s="44">
        <v>2446</v>
      </c>
      <c r="J23" s="44">
        <v>0</v>
      </c>
      <c r="K23" s="30"/>
    </row>
    <row r="24" spans="1:11" x14ac:dyDescent="0.2">
      <c r="A24" s="49"/>
      <c r="B24" s="40" t="s">
        <v>25</v>
      </c>
      <c r="C24" s="40"/>
      <c r="D24" s="50">
        <f>SUM(D16:D22)</f>
        <v>241694391.81999999</v>
      </c>
      <c r="E24" s="50">
        <f>SUM(E16:E22)</f>
        <v>212797460.40999997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26</v>
      </c>
      <c r="H25" s="40"/>
      <c r="I25" s="50">
        <f>SUM(I16:I23)</f>
        <v>161573579.63</v>
      </c>
      <c r="J25" s="50">
        <f>SUM(J16:J23)</f>
        <v>124812124.63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27</v>
      </c>
      <c r="C27" s="40"/>
      <c r="D27" s="38"/>
      <c r="E27" s="38"/>
      <c r="G27" s="40" t="s">
        <v>28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29</v>
      </c>
      <c r="C29" s="43"/>
      <c r="D29" s="44">
        <v>434453.71</v>
      </c>
      <c r="E29" s="44">
        <v>434453.71</v>
      </c>
      <c r="G29" s="43" t="s">
        <v>30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31</v>
      </c>
      <c r="C30" s="43"/>
      <c r="D30" s="44">
        <v>0</v>
      </c>
      <c r="E30" s="44">
        <v>0</v>
      </c>
      <c r="G30" s="43" t="s">
        <v>32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33</v>
      </c>
      <c r="C31" s="43"/>
      <c r="D31" s="44">
        <v>662020537.52999997</v>
      </c>
      <c r="E31" s="44">
        <v>630340958.25999999</v>
      </c>
      <c r="G31" s="43" t="s">
        <v>34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35</v>
      </c>
      <c r="C32" s="43"/>
      <c r="D32" s="44">
        <v>329083432.43000001</v>
      </c>
      <c r="E32" s="44">
        <v>282390441.43000001</v>
      </c>
      <c r="G32" s="43" t="s">
        <v>36</v>
      </c>
      <c r="H32" s="43"/>
      <c r="I32" s="44">
        <v>0</v>
      </c>
      <c r="J32" s="44">
        <v>0</v>
      </c>
      <c r="K32" s="30"/>
    </row>
    <row r="33" spans="1:13" ht="26.25" customHeight="1" x14ac:dyDescent="0.2">
      <c r="A33" s="31"/>
      <c r="B33" s="43" t="s">
        <v>37</v>
      </c>
      <c r="C33" s="43"/>
      <c r="D33" s="44">
        <v>0</v>
      </c>
      <c r="E33" s="44">
        <v>0</v>
      </c>
      <c r="G33" s="45" t="s">
        <v>38</v>
      </c>
      <c r="H33" s="45"/>
      <c r="I33" s="44">
        <v>0</v>
      </c>
      <c r="J33" s="44">
        <v>0</v>
      </c>
      <c r="K33" s="30"/>
    </row>
    <row r="34" spans="1:13" x14ac:dyDescent="0.2">
      <c r="A34" s="31"/>
      <c r="B34" s="43" t="s">
        <v>39</v>
      </c>
      <c r="C34" s="43"/>
      <c r="D34" s="44">
        <v>-180685317.03</v>
      </c>
      <c r="E34" s="44">
        <v>-158333604.75999999</v>
      </c>
      <c r="F34" s="55"/>
      <c r="G34" s="43" t="s">
        <v>40</v>
      </c>
      <c r="H34" s="43"/>
      <c r="I34" s="44">
        <v>0</v>
      </c>
      <c r="J34" s="44">
        <v>0</v>
      </c>
      <c r="K34" s="30"/>
    </row>
    <row r="35" spans="1:13" x14ac:dyDescent="0.2">
      <c r="A35" s="31"/>
      <c r="B35" s="43" t="s">
        <v>41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0" t="s">
        <v>43</v>
      </c>
      <c r="H36" s="40"/>
      <c r="I36" s="50">
        <f>SUM(I29:I34)</f>
        <v>0</v>
      </c>
      <c r="J36" s="50">
        <f>SUM(J29:J34)</f>
        <v>0</v>
      </c>
      <c r="K36" s="30"/>
    </row>
    <row r="37" spans="1:13" x14ac:dyDescent="0.2">
      <c r="A37" s="31"/>
      <c r="B37" s="43" t="s">
        <v>44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3" x14ac:dyDescent="0.2">
      <c r="A38" s="31"/>
      <c r="B38" s="46"/>
      <c r="C38" s="47"/>
      <c r="D38" s="48"/>
      <c r="E38" s="48"/>
      <c r="G38" s="40" t="s">
        <v>45</v>
      </c>
      <c r="H38" s="40"/>
      <c r="I38" s="50">
        <f>I25+I36</f>
        <v>161573579.63</v>
      </c>
      <c r="J38" s="50">
        <f>J25+J36</f>
        <v>124812124.63</v>
      </c>
      <c r="K38" s="30"/>
    </row>
    <row r="39" spans="1:13" x14ac:dyDescent="0.2">
      <c r="A39" s="49"/>
      <c r="B39" s="40" t="s">
        <v>46</v>
      </c>
      <c r="C39" s="40"/>
      <c r="D39" s="50">
        <f>SUM(D29:D37)</f>
        <v>810853106.6400001</v>
      </c>
      <c r="E39" s="50">
        <f>SUM(E29:E37)</f>
        <v>754832248.6400001</v>
      </c>
      <c r="F39" s="51"/>
      <c r="G39" s="37"/>
      <c r="H39" s="56"/>
      <c r="I39" s="52"/>
      <c r="J39" s="52"/>
      <c r="K39" s="30"/>
    </row>
    <row r="40" spans="1:13" x14ac:dyDescent="0.2">
      <c r="A40" s="31"/>
      <c r="B40" s="46"/>
      <c r="C40" s="37"/>
      <c r="D40" s="48"/>
      <c r="E40" s="48"/>
      <c r="G40" s="32" t="s">
        <v>47</v>
      </c>
      <c r="H40" s="32"/>
      <c r="I40" s="48"/>
      <c r="J40" s="48"/>
      <c r="K40" s="30"/>
    </row>
    <row r="41" spans="1:13" x14ac:dyDescent="0.2">
      <c r="A41" s="31"/>
      <c r="B41" s="40" t="s">
        <v>48</v>
      </c>
      <c r="C41" s="40"/>
      <c r="D41" s="50">
        <f>D24+D39</f>
        <v>1052547498.46</v>
      </c>
      <c r="E41" s="50">
        <f>E24+E39</f>
        <v>967629709.05000007</v>
      </c>
      <c r="G41" s="37"/>
      <c r="H41" s="56"/>
      <c r="I41" s="48"/>
      <c r="J41" s="48"/>
      <c r="K41" s="30"/>
    </row>
    <row r="42" spans="1:13" x14ac:dyDescent="0.2">
      <c r="A42" s="31"/>
      <c r="B42" s="46"/>
      <c r="C42" s="46"/>
      <c r="D42" s="48"/>
      <c r="E42" s="48"/>
      <c r="G42" s="40" t="s">
        <v>49</v>
      </c>
      <c r="H42" s="40"/>
      <c r="I42" s="50">
        <f>SUM(I44:I46)</f>
        <v>880673654.83000004</v>
      </c>
      <c r="J42" s="50">
        <f>SUM(J44:J46)</f>
        <v>824960765.39999998</v>
      </c>
      <c r="K42" s="30"/>
    </row>
    <row r="43" spans="1:13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3" x14ac:dyDescent="0.2">
      <c r="A44" s="31"/>
      <c r="B44" s="46"/>
      <c r="C44" s="46"/>
      <c r="D44" s="48"/>
      <c r="E44" s="48"/>
      <c r="G44" s="43" t="s">
        <v>50</v>
      </c>
      <c r="H44" s="43"/>
      <c r="I44" s="44">
        <v>880673654.83000004</v>
      </c>
      <c r="J44" s="44">
        <v>824960765.39999998</v>
      </c>
      <c r="K44" s="30"/>
      <c r="M44" s="57">
        <f>+J44-I44</f>
        <v>-55712889.430000067</v>
      </c>
    </row>
    <row r="45" spans="1:13" x14ac:dyDescent="0.2">
      <c r="A45" s="31"/>
      <c r="B45" s="46"/>
      <c r="C45" s="58"/>
      <c r="D45" s="58"/>
      <c r="E45" s="48"/>
      <c r="G45" s="43" t="s">
        <v>51</v>
      </c>
      <c r="H45" s="43"/>
      <c r="I45" s="44">
        <v>0</v>
      </c>
      <c r="J45" s="44">
        <v>0</v>
      </c>
      <c r="K45" s="30"/>
    </row>
    <row r="46" spans="1:13" x14ac:dyDescent="0.2">
      <c r="A46" s="31"/>
      <c r="B46" s="46"/>
      <c r="C46" s="58"/>
      <c r="D46" s="58"/>
      <c r="E46" s="48"/>
      <c r="G46" s="43" t="s">
        <v>52</v>
      </c>
      <c r="H46" s="43"/>
      <c r="I46" s="44">
        <v>0</v>
      </c>
      <c r="J46" s="44">
        <v>0</v>
      </c>
      <c r="K46" s="30"/>
    </row>
    <row r="47" spans="1:13" x14ac:dyDescent="0.2">
      <c r="A47" s="31"/>
      <c r="B47" s="46"/>
      <c r="C47" s="58"/>
      <c r="D47" s="58"/>
      <c r="E47" s="48"/>
      <c r="G47" s="46"/>
      <c r="H47" s="34"/>
      <c r="I47" s="48"/>
      <c r="J47" s="48"/>
      <c r="K47" s="30"/>
    </row>
    <row r="48" spans="1:13" x14ac:dyDescent="0.2">
      <c r="A48" s="31"/>
      <c r="B48" s="46"/>
      <c r="C48" s="58"/>
      <c r="D48" s="58"/>
      <c r="E48" s="48"/>
      <c r="G48" s="40" t="s">
        <v>53</v>
      </c>
      <c r="H48" s="40"/>
      <c r="I48" s="50">
        <f>SUM(I50:I54)</f>
        <v>10300264</v>
      </c>
      <c r="J48" s="50">
        <f>SUM(J50:J54)</f>
        <v>17856819.020000003</v>
      </c>
      <c r="K48" s="30"/>
    </row>
    <row r="49" spans="1:13" x14ac:dyDescent="0.2">
      <c r="A49" s="31"/>
      <c r="B49" s="46"/>
      <c r="C49" s="58"/>
      <c r="D49" s="58"/>
      <c r="E49" s="48"/>
      <c r="G49" s="37"/>
      <c r="H49" s="34"/>
      <c r="I49" s="59"/>
      <c r="J49" s="59"/>
      <c r="K49" s="30"/>
    </row>
    <row r="50" spans="1:13" x14ac:dyDescent="0.2">
      <c r="A50" s="31"/>
      <c r="B50" s="46"/>
      <c r="C50" s="58"/>
      <c r="D50" s="58"/>
      <c r="E50" s="48"/>
      <c r="G50" s="43" t="s">
        <v>54</v>
      </c>
      <c r="H50" s="43"/>
      <c r="I50" s="44">
        <v>-4680646.6100000003</v>
      </c>
      <c r="J50" s="44">
        <v>-142589.32999999999</v>
      </c>
      <c r="K50" s="30"/>
      <c r="M50" s="57">
        <f>+J50-I50</f>
        <v>4538057.28</v>
      </c>
    </row>
    <row r="51" spans="1:13" x14ac:dyDescent="0.2">
      <c r="A51" s="31"/>
      <c r="B51" s="46"/>
      <c r="C51" s="58"/>
      <c r="D51" s="58"/>
      <c r="E51" s="48"/>
      <c r="G51" s="43" t="s">
        <v>55</v>
      </c>
      <c r="H51" s="43"/>
      <c r="I51" s="44">
        <v>14980910.609999999</v>
      </c>
      <c r="J51" s="44">
        <v>17999408.350000001</v>
      </c>
      <c r="K51" s="30"/>
      <c r="L51" s="60"/>
      <c r="M51" s="57">
        <f>+J51-I51</f>
        <v>3018497.7400000021</v>
      </c>
    </row>
    <row r="52" spans="1:13" x14ac:dyDescent="0.2">
      <c r="A52" s="31"/>
      <c r="B52" s="46"/>
      <c r="C52" s="58"/>
      <c r="D52" s="58"/>
      <c r="E52" s="48"/>
      <c r="G52" s="43" t="s">
        <v>56</v>
      </c>
      <c r="H52" s="43"/>
      <c r="I52" s="44">
        <v>0</v>
      </c>
      <c r="J52" s="44">
        <v>0</v>
      </c>
      <c r="K52" s="30"/>
    </row>
    <row r="53" spans="1:13" x14ac:dyDescent="0.2">
      <c r="A53" s="31"/>
      <c r="B53" s="46"/>
      <c r="C53" s="46"/>
      <c r="D53" s="48"/>
      <c r="E53" s="48"/>
      <c r="G53" s="43" t="s">
        <v>57</v>
      </c>
      <c r="H53" s="43"/>
      <c r="I53" s="44">
        <v>0</v>
      </c>
      <c r="J53" s="44">
        <v>0</v>
      </c>
      <c r="K53" s="30"/>
    </row>
    <row r="54" spans="1:13" x14ac:dyDescent="0.2">
      <c r="A54" s="31"/>
      <c r="B54" s="46"/>
      <c r="C54" s="46"/>
      <c r="D54" s="48"/>
      <c r="E54" s="48"/>
      <c r="G54" s="43" t="s">
        <v>58</v>
      </c>
      <c r="H54" s="43"/>
      <c r="I54" s="44">
        <v>0</v>
      </c>
      <c r="J54" s="44">
        <v>0</v>
      </c>
      <c r="K54" s="30"/>
    </row>
    <row r="55" spans="1:13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3" ht="25.5" customHeight="1" x14ac:dyDescent="0.2">
      <c r="A56" s="31"/>
      <c r="B56" s="46"/>
      <c r="C56" s="46"/>
      <c r="D56" s="48"/>
      <c r="E56" s="48"/>
      <c r="G56" s="40" t="s">
        <v>59</v>
      </c>
      <c r="H56" s="40"/>
      <c r="I56" s="50">
        <f>SUM(I58:I59)</f>
        <v>0</v>
      </c>
      <c r="J56" s="50">
        <f>SUM(J58:J59)</f>
        <v>0</v>
      </c>
      <c r="K56" s="30"/>
    </row>
    <row r="57" spans="1:13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3" x14ac:dyDescent="0.2">
      <c r="A58" s="31"/>
      <c r="B58" s="46"/>
      <c r="C58" s="46"/>
      <c r="D58" s="48"/>
      <c r="E58" s="48"/>
      <c r="G58" s="43" t="s">
        <v>60</v>
      </c>
      <c r="H58" s="43"/>
      <c r="I58" s="44">
        <v>0</v>
      </c>
      <c r="J58" s="44">
        <v>0</v>
      </c>
      <c r="K58" s="30"/>
    </row>
    <row r="59" spans="1:13" x14ac:dyDescent="0.2">
      <c r="A59" s="31"/>
      <c r="B59" s="46"/>
      <c r="C59" s="46"/>
      <c r="D59" s="48"/>
      <c r="E59" s="48"/>
      <c r="G59" s="43" t="s">
        <v>61</v>
      </c>
      <c r="H59" s="43"/>
      <c r="I59" s="44">
        <v>0</v>
      </c>
      <c r="J59" s="44">
        <v>0</v>
      </c>
      <c r="K59" s="30"/>
    </row>
    <row r="60" spans="1:13" ht="9.9499999999999993" customHeight="1" x14ac:dyDescent="0.2">
      <c r="A60" s="31"/>
      <c r="B60" s="46"/>
      <c r="C60" s="46"/>
      <c r="D60" s="48"/>
      <c r="E60" s="48"/>
      <c r="G60" s="46"/>
      <c r="H60" s="61"/>
      <c r="I60" s="48"/>
      <c r="J60" s="48"/>
      <c r="K60" s="30"/>
    </row>
    <row r="61" spans="1:13" x14ac:dyDescent="0.2">
      <c r="A61" s="31"/>
      <c r="B61" s="46"/>
      <c r="C61" s="46"/>
      <c r="D61" s="48"/>
      <c r="E61" s="48"/>
      <c r="G61" s="40" t="s">
        <v>62</v>
      </c>
      <c r="H61" s="40"/>
      <c r="I61" s="50">
        <f>I42+I48+I56</f>
        <v>890973918.83000004</v>
      </c>
      <c r="J61" s="50">
        <f>J42+J48+J56</f>
        <v>842817584.41999996</v>
      </c>
      <c r="K61" s="30"/>
    </row>
    <row r="62" spans="1:13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3" x14ac:dyDescent="0.2">
      <c r="A63" s="31"/>
      <c r="B63" s="46"/>
      <c r="C63" s="46"/>
      <c r="D63" s="48"/>
      <c r="E63" s="48"/>
      <c r="G63" s="40" t="s">
        <v>63</v>
      </c>
      <c r="H63" s="40"/>
      <c r="I63" s="50">
        <f>I38+I61</f>
        <v>1052547498.46</v>
      </c>
      <c r="J63" s="50">
        <f>J38+J61</f>
        <v>967629709.04999995</v>
      </c>
      <c r="K63" s="30"/>
    </row>
    <row r="64" spans="1:13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64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65</v>
      </c>
      <c r="D71" s="73"/>
      <c r="E71" s="67"/>
      <c r="F71" s="67"/>
      <c r="G71" s="74" t="s">
        <v>66</v>
      </c>
      <c r="H71" s="74"/>
      <c r="I71" s="36"/>
      <c r="J71" s="67"/>
    </row>
    <row r="72" spans="2:10" ht="14.1" customHeight="1" x14ac:dyDescent="0.2">
      <c r="B72" s="75"/>
      <c r="C72" s="76" t="s">
        <v>67</v>
      </c>
      <c r="D72" s="76"/>
      <c r="E72" s="77"/>
      <c r="F72" s="77"/>
      <c r="G72" s="78" t="s">
        <v>68</v>
      </c>
      <c r="H72" s="78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39370078740157483" bottom="0.74803149606299213" header="0.31496062992125984" footer="0.31496062992125984"/>
  <pageSetup scale="54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2017-07-12T00:46:21Z</dcterms:created>
  <dcterms:modified xsi:type="dcterms:W3CDTF">2017-07-12T00:46:40Z</dcterms:modified>
</cp:coreProperties>
</file>