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6\T CONTABLE\4T 2016\"/>
    </mc:Choice>
  </mc:AlternateContent>
  <bookViews>
    <workbookView xWindow="0" yWindow="0" windowWidth="28800" windowHeight="12435"/>
  </bookViews>
  <sheets>
    <sheet name="EFE" sheetId="1" r:id="rId1"/>
  </sheets>
  <externalReferences>
    <externalReference r:id="rId2"/>
  </externalReferences>
  <definedNames>
    <definedName name="_xlnm.Print_Area" localSheetId="0">EFE!$A$1:$Q$57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G48" i="1"/>
  <c r="P35" i="1"/>
  <c r="O35" i="1"/>
  <c r="P34" i="1"/>
  <c r="O34" i="1"/>
  <c r="P29" i="1"/>
  <c r="O29" i="1"/>
  <c r="P28" i="1"/>
  <c r="P40" i="1" s="1"/>
  <c r="O28" i="1"/>
  <c r="O40" i="1" s="1"/>
  <c r="H27" i="1"/>
  <c r="G27" i="1"/>
  <c r="P19" i="1"/>
  <c r="O19" i="1"/>
  <c r="P14" i="1"/>
  <c r="P23" i="1" s="1"/>
  <c r="O14" i="1"/>
  <c r="O23" i="1" s="1"/>
  <c r="H14" i="1"/>
  <c r="G14" i="1"/>
  <c r="H6" i="1"/>
  <c r="O43" i="1" l="1"/>
  <c r="O48" i="1" s="1"/>
  <c r="P43" i="1"/>
  <c r="P48" i="1" s="1"/>
</calcChain>
</file>

<file path=xl/sharedStrings.xml><?xml version="1.0" encoding="utf-8"?>
<sst xmlns="http://schemas.openxmlformats.org/spreadsheetml/2006/main" count="68" uniqueCount="59">
  <si>
    <t>ESTADOS DE FLUJOS DE EFECTIVO</t>
  </si>
  <si>
    <t>Al 31 de Diciembre del 2016</t>
  </si>
  <si>
    <t>(Pesos)</t>
  </si>
  <si>
    <t>Ente Público: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</si>
  <si>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</si>
  <si>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</si>
  <si>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</si>
  <si>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</si>
  <si>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</si>
  <si>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</si>
  <si>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</si>
  <si>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</si>
  <si>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</si>
  <si>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</si>
  <si>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</si>
  <si>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</si>
  <si>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</si>
  <si>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</si>
  <si>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</si>
  <si>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</si>
  <si>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</si>
  <si>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.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</si>
  <si>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</si>
  <si>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</si>
  <si>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</si>
  <si>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</si>
  <si>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</si>
  <si>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</si>
  <si>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</si>
  <si>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</si>
  <si>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</si>
  <si>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</si>
  <si>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</si>
  <si>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</si>
  <si>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</si>
  <si>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</si>
  <si>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</si>
  <si>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</si>
  <si>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</si>
  <si>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</si>
  <si>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</si>
  <si>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</si>
  <si>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</si>
  <si>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</si>
  <si>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</si>
  <si>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</si>
  <si>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</si>
  <si>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</si>
  <si>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</si>
  <si>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</si>
  <si>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</si>
  <si>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</si>
  <si>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</si>
  <si>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</si>
  <si>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</si>
  <si>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 xml:space="preserve">Ing. Alejandro Carretero Carretero 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</si>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</sst>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4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 wrapText="1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3" fontId="4" fillId="0" borderId="0" xfId="2" applyNumberFormat="1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6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1" xfId="1" applyFont="1" applyFill="1" applyBorder="1" applyAlignment="1" applyProtection="1">
      <protection locked="0"/>
    </xf>
    <xf numFmtId="43" fontId="3" fillId="3" borderId="0" xfId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8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EFATURA%20DE%20CONTABILIDAD\CONTABILIDAD%202016\ESTADOS%20FINANCIEROS%202016\12.%20DICIEMBRE\Estados%20Fros%20y%20Pptales%202016%20%20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IPF (2)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D6" t="str">
            <v>SISTEMA AVANZADO DE BACHILLERATO Y EDUCACION SUPERIOR EN EL ESTADO DE GUANAJUATO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tabSelected="1" showWhiteSpace="0" view="pageBreakPreview" zoomScale="115" zoomScaleNormal="115" zoomScaleSheetLayoutView="115" workbookViewId="0">
      <selection activeCell="F26" sqref="F26"/>
    </sheetView>
  </sheetViews>
  <sheetFormatPr baseColWidth="10" defaultColWidth="11.42578125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33" customHeight="1" x14ac:dyDescent="0.2">
      <c r="A6" s="11"/>
      <c r="B6" s="12"/>
      <c r="C6" s="12"/>
      <c r="D6" s="12"/>
      <c r="E6" s="13"/>
      <c r="F6" s="13"/>
      <c r="G6" s="14" t="s">
        <v>3</v>
      </c>
      <c r="H6" s="15" t="str">
        <f>+[1]EVHP!D6</f>
        <v>SISTEMA AVANZADO DE BACHILLERATO Y EDUCACION SUPERIOR EN EL ESTADO DE GUANAJUATO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4</v>
      </c>
      <c r="C9" s="21"/>
      <c r="D9" s="21"/>
      <c r="E9" s="21"/>
      <c r="F9" s="22"/>
      <c r="G9" s="23">
        <v>2016</v>
      </c>
      <c r="H9" s="23">
        <v>2015</v>
      </c>
      <c r="I9" s="24"/>
      <c r="J9" s="21" t="s">
        <v>4</v>
      </c>
      <c r="K9" s="21"/>
      <c r="L9" s="21"/>
      <c r="M9" s="21"/>
      <c r="N9" s="22"/>
      <c r="O9" s="23">
        <v>2016</v>
      </c>
      <c r="P9" s="23">
        <v>2015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5</v>
      </c>
      <c r="C12" s="33"/>
      <c r="D12" s="33"/>
      <c r="E12" s="33"/>
      <c r="F12" s="33"/>
      <c r="G12" s="28"/>
      <c r="H12" s="28"/>
      <c r="I12" s="31"/>
      <c r="J12" s="33" t="s">
        <v>6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7</v>
      </c>
      <c r="D14" s="33"/>
      <c r="E14" s="33"/>
      <c r="F14" s="33"/>
      <c r="G14" s="35">
        <f>SUM(G15:G25)</f>
        <v>819718140.49000001</v>
      </c>
      <c r="H14" s="35">
        <f>SUM(H15:H25)</f>
        <v>791843847.93999994</v>
      </c>
      <c r="I14" s="31"/>
      <c r="J14" s="31"/>
      <c r="K14" s="33" t="s">
        <v>7</v>
      </c>
      <c r="L14" s="33"/>
      <c r="M14" s="33"/>
      <c r="N14" s="33"/>
      <c r="O14" s="35">
        <f>SUM(O15:O17)</f>
        <v>55712889.43</v>
      </c>
      <c r="P14" s="35">
        <f>SUM(P15:P17)</f>
        <v>66599705.480000004</v>
      </c>
      <c r="Q14" s="29"/>
    </row>
    <row r="15" spans="1:17" ht="15" customHeight="1" x14ac:dyDescent="0.2">
      <c r="A15" s="30"/>
      <c r="B15" s="31"/>
      <c r="C15" s="32"/>
      <c r="D15" s="36" t="s">
        <v>8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9</v>
      </c>
      <c r="M15" s="38"/>
      <c r="N15" s="38"/>
      <c r="O15" s="37">
        <v>8337291.3499999996</v>
      </c>
      <c r="P15" s="37">
        <v>26589132.66</v>
      </c>
      <c r="Q15" s="29"/>
    </row>
    <row r="16" spans="1:17" ht="15" customHeight="1" x14ac:dyDescent="0.2">
      <c r="A16" s="30"/>
      <c r="B16" s="31"/>
      <c r="C16" s="32"/>
      <c r="D16" s="36" t="s">
        <v>10</v>
      </c>
      <c r="E16" s="36"/>
      <c r="F16" s="36"/>
      <c r="G16" s="37"/>
      <c r="H16" s="37"/>
      <c r="I16" s="31"/>
      <c r="J16" s="31"/>
      <c r="K16" s="4"/>
      <c r="L16" s="38" t="s">
        <v>11</v>
      </c>
      <c r="M16" s="38"/>
      <c r="N16" s="38"/>
      <c r="O16" s="37">
        <v>19214871</v>
      </c>
      <c r="P16" s="37">
        <v>6344352.1799999997</v>
      </c>
      <c r="Q16" s="29"/>
    </row>
    <row r="17" spans="1:17" ht="15" customHeight="1" x14ac:dyDescent="0.2">
      <c r="A17" s="30"/>
      <c r="B17" s="31"/>
      <c r="C17" s="39"/>
      <c r="D17" s="36" t="s">
        <v>12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13</v>
      </c>
      <c r="M17" s="38"/>
      <c r="N17" s="38"/>
      <c r="O17" s="37">
        <v>28160727.079999998</v>
      </c>
      <c r="P17" s="37">
        <v>33666220.640000001</v>
      </c>
      <c r="Q17" s="29"/>
    </row>
    <row r="18" spans="1:17" ht="15" customHeight="1" x14ac:dyDescent="0.2">
      <c r="A18" s="30"/>
      <c r="B18" s="31"/>
      <c r="C18" s="39"/>
      <c r="D18" s="36" t="s">
        <v>14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15</v>
      </c>
      <c r="E19" s="36"/>
      <c r="F19" s="36"/>
      <c r="G19" s="37">
        <v>69605526.409999996</v>
      </c>
      <c r="H19" s="37">
        <v>69821540.799999997</v>
      </c>
      <c r="I19" s="31"/>
      <c r="J19" s="31"/>
      <c r="K19" s="40" t="s">
        <v>16</v>
      </c>
      <c r="L19" s="40"/>
      <c r="M19" s="40"/>
      <c r="N19" s="40"/>
      <c r="O19" s="35">
        <f>SUM(O20:O22)</f>
        <v>78372570.269999996</v>
      </c>
      <c r="P19" s="35">
        <f>SUM(P20:P22)</f>
        <v>33138821.740000002</v>
      </c>
      <c r="Q19" s="29"/>
    </row>
    <row r="20" spans="1:17" ht="15" customHeight="1" x14ac:dyDescent="0.2">
      <c r="A20" s="30"/>
      <c r="B20" s="31"/>
      <c r="C20" s="39"/>
      <c r="D20" s="36" t="s">
        <v>17</v>
      </c>
      <c r="E20" s="36"/>
      <c r="F20" s="36"/>
      <c r="G20" s="37">
        <v>6345211.1799999997</v>
      </c>
      <c r="H20" s="37">
        <v>7811444.7300000004</v>
      </c>
      <c r="I20" s="31"/>
      <c r="J20" s="31"/>
      <c r="K20" s="28"/>
      <c r="L20" s="39" t="s">
        <v>9</v>
      </c>
      <c r="M20" s="39"/>
      <c r="N20" s="39"/>
      <c r="O20" s="37">
        <v>31679579.27</v>
      </c>
      <c r="P20" s="37">
        <v>49838803.68</v>
      </c>
      <c r="Q20" s="29"/>
    </row>
    <row r="21" spans="1:17" ht="15" customHeight="1" x14ac:dyDescent="0.2">
      <c r="A21" s="30"/>
      <c r="B21" s="31"/>
      <c r="C21" s="39"/>
      <c r="D21" s="36" t="s">
        <v>18</v>
      </c>
      <c r="E21" s="36"/>
      <c r="F21" s="36"/>
      <c r="G21" s="37">
        <v>24907.8</v>
      </c>
      <c r="H21" s="37">
        <v>1626.3</v>
      </c>
      <c r="I21" s="31"/>
      <c r="J21" s="31"/>
      <c r="K21" s="28"/>
      <c r="L21" s="38" t="s">
        <v>11</v>
      </c>
      <c r="M21" s="38"/>
      <c r="N21" s="38"/>
      <c r="O21" s="37">
        <v>46692991</v>
      </c>
      <c r="P21" s="37">
        <v>-16699981.939999999</v>
      </c>
      <c r="Q21" s="29"/>
    </row>
    <row r="22" spans="1:17" ht="28.5" customHeight="1" x14ac:dyDescent="0.2">
      <c r="A22" s="30"/>
      <c r="B22" s="31"/>
      <c r="C22" s="39"/>
      <c r="D22" s="36" t="s">
        <v>19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20</v>
      </c>
      <c r="M22" s="38"/>
      <c r="N22" s="38"/>
      <c r="O22" s="37" t="s">
        <v>21</v>
      </c>
      <c r="P22" s="37">
        <v>0</v>
      </c>
      <c r="Q22" s="29"/>
    </row>
    <row r="23" spans="1:17" ht="15" customHeight="1" x14ac:dyDescent="0.2">
      <c r="A23" s="30"/>
      <c r="B23" s="31"/>
      <c r="C23" s="39"/>
      <c r="D23" s="36" t="s">
        <v>22</v>
      </c>
      <c r="E23" s="36"/>
      <c r="F23" s="36"/>
      <c r="G23" s="37">
        <v>7623175.5999999996</v>
      </c>
      <c r="H23" s="37">
        <v>6158292.5700000003</v>
      </c>
      <c r="I23" s="31"/>
      <c r="J23" s="31"/>
      <c r="K23" s="33" t="s">
        <v>23</v>
      </c>
      <c r="L23" s="33"/>
      <c r="M23" s="33"/>
      <c r="N23" s="33"/>
      <c r="O23" s="35">
        <f>O14-O19</f>
        <v>-22659680.839999996</v>
      </c>
      <c r="P23" s="35">
        <f>P14-P19</f>
        <v>33460883.740000002</v>
      </c>
      <c r="Q23" s="29"/>
    </row>
    <row r="24" spans="1:17" ht="15" customHeight="1" x14ac:dyDescent="0.2">
      <c r="A24" s="30"/>
      <c r="B24" s="31"/>
      <c r="C24" s="39"/>
      <c r="D24" s="36" t="s">
        <v>24</v>
      </c>
      <c r="E24" s="36"/>
      <c r="F24" s="36"/>
      <c r="G24" s="37">
        <v>729907046.04999995</v>
      </c>
      <c r="H24" s="37">
        <v>706011839.63999999</v>
      </c>
      <c r="I24" s="31"/>
      <c r="J24" s="31"/>
      <c r="Q24" s="29"/>
    </row>
    <row r="25" spans="1:17" ht="15" customHeight="1" x14ac:dyDescent="0.2">
      <c r="A25" s="30"/>
      <c r="B25" s="31"/>
      <c r="C25" s="39"/>
      <c r="D25" s="36" t="s">
        <v>25</v>
      </c>
      <c r="E25" s="36"/>
      <c r="F25" s="41"/>
      <c r="G25" s="37">
        <v>6212273.4500000002</v>
      </c>
      <c r="H25" s="37">
        <v>2039103.9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16</v>
      </c>
      <c r="D27" s="33"/>
      <c r="E27" s="33"/>
      <c r="F27" s="33"/>
      <c r="G27" s="35">
        <f>SUM(G28:G46)</f>
        <v>797748794.74000013</v>
      </c>
      <c r="H27" s="35">
        <f>SUM(H28:H46)</f>
        <v>766909974.44999993</v>
      </c>
      <c r="I27" s="31"/>
      <c r="J27" s="31"/>
      <c r="K27" s="32"/>
      <c r="L27" s="31"/>
      <c r="M27" s="41"/>
      <c r="N27" s="41"/>
      <c r="O27" s="34"/>
      <c r="P27" s="34"/>
      <c r="Q27" s="29"/>
    </row>
    <row r="28" spans="1:17" ht="15" customHeight="1" x14ac:dyDescent="0.2">
      <c r="A28" s="30"/>
      <c r="B28" s="31"/>
      <c r="C28" s="40"/>
      <c r="D28" s="36" t="s">
        <v>27</v>
      </c>
      <c r="E28" s="36"/>
      <c r="F28" s="36"/>
      <c r="G28" s="37">
        <v>656322998.20000005</v>
      </c>
      <c r="H28" s="37">
        <v>634588443.75999999</v>
      </c>
      <c r="I28" s="31"/>
      <c r="J28" s="31"/>
      <c r="K28" s="40" t="s">
        <v>7</v>
      </c>
      <c r="L28" s="40"/>
      <c r="M28" s="40"/>
      <c r="N28" s="40"/>
      <c r="O28" s="35">
        <f>O29+O32</f>
        <v>0</v>
      </c>
      <c r="P28" s="35">
        <f>P29+P32</f>
        <v>0</v>
      </c>
      <c r="Q28" s="29"/>
    </row>
    <row r="29" spans="1:17" ht="15" customHeight="1" x14ac:dyDescent="0.2">
      <c r="A29" s="30"/>
      <c r="B29" s="31"/>
      <c r="C29" s="40"/>
      <c r="D29" s="36" t="s">
        <v>28</v>
      </c>
      <c r="E29" s="36"/>
      <c r="F29" s="36"/>
      <c r="G29" s="37">
        <v>47747631.109999999</v>
      </c>
      <c r="H29" s="37">
        <v>52485114.619999997</v>
      </c>
      <c r="I29" s="31"/>
      <c r="J29" s="4"/>
      <c r="K29" s="4"/>
      <c r="L29" s="39" t="s">
        <v>29</v>
      </c>
      <c r="M29" s="39"/>
      <c r="N29" s="39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0"/>
      <c r="D30" s="36" t="s">
        <v>30</v>
      </c>
      <c r="E30" s="36"/>
      <c r="F30" s="36"/>
      <c r="G30" s="37">
        <v>93299757.709999993</v>
      </c>
      <c r="H30" s="37">
        <v>79573290.650000006</v>
      </c>
      <c r="I30" s="31"/>
      <c r="J30" s="31"/>
      <c r="K30" s="40"/>
      <c r="L30" s="39" t="s">
        <v>31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0"/>
      <c r="L31" s="39" t="s">
        <v>32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0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34</v>
      </c>
      <c r="M32" s="38"/>
      <c r="N32" s="38"/>
      <c r="O32" s="37">
        <v>0</v>
      </c>
      <c r="P32" s="37">
        <v>0</v>
      </c>
      <c r="Q32" s="29"/>
    </row>
    <row r="33" spans="1:17" ht="15" customHeight="1" x14ac:dyDescent="0.2">
      <c r="A33" s="30"/>
      <c r="B33" s="31"/>
      <c r="C33" s="40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0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0" t="s">
        <v>16</v>
      </c>
      <c r="L34" s="40"/>
      <c r="M34" s="40"/>
      <c r="N34" s="40"/>
      <c r="O34" s="35">
        <f>O35+O38</f>
        <v>-7528705.8700000001</v>
      </c>
      <c r="P34" s="35">
        <f>P35+P38</f>
        <v>60240411.189999998</v>
      </c>
      <c r="Q34" s="29"/>
    </row>
    <row r="35" spans="1:17" ht="15" customHeight="1" x14ac:dyDescent="0.2">
      <c r="A35" s="30"/>
      <c r="B35" s="31"/>
      <c r="C35" s="40"/>
      <c r="D35" s="36" t="s">
        <v>37</v>
      </c>
      <c r="E35" s="36"/>
      <c r="F35" s="36"/>
      <c r="G35" s="37">
        <v>378407.72</v>
      </c>
      <c r="H35" s="37">
        <v>263125.42</v>
      </c>
      <c r="I35" s="31"/>
      <c r="J35" s="31"/>
      <c r="K35" s="4"/>
      <c r="L35" s="39" t="s">
        <v>38</v>
      </c>
      <c r="M35" s="39"/>
      <c r="N35" s="39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0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0"/>
      <c r="L36" s="39" t="s">
        <v>31</v>
      </c>
      <c r="M36" s="39"/>
      <c r="N36" s="39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0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32</v>
      </c>
      <c r="M37" s="39"/>
      <c r="N37" s="39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0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42</v>
      </c>
      <c r="M38" s="38"/>
      <c r="N38" s="38"/>
      <c r="O38" s="37">
        <v>-7528705.8700000001</v>
      </c>
      <c r="P38" s="37">
        <v>60240411.189999998</v>
      </c>
      <c r="Q38" s="29"/>
    </row>
    <row r="39" spans="1:17" ht="15" customHeight="1" x14ac:dyDescent="0.2">
      <c r="A39" s="30"/>
      <c r="B39" s="31"/>
      <c r="C39" s="40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0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42">
        <f>O28-O34</f>
        <v>7528705.8700000001</v>
      </c>
      <c r="P40" s="42">
        <f>P28-P34</f>
        <v>-60240411.189999998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0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0"/>
      <c r="D43" s="36" t="s">
        <v>47</v>
      </c>
      <c r="E43" s="36"/>
      <c r="F43" s="36"/>
      <c r="G43" s="37">
        <v>0</v>
      </c>
      <c r="H43" s="37">
        <v>0</v>
      </c>
      <c r="I43" s="31"/>
      <c r="J43" s="43" t="s">
        <v>48</v>
      </c>
      <c r="K43" s="43"/>
      <c r="L43" s="43"/>
      <c r="M43" s="43"/>
      <c r="N43" s="43"/>
      <c r="O43" s="44">
        <f>G48+O23+O40</f>
        <v>6838370.7799998848</v>
      </c>
      <c r="P43" s="44">
        <f>H48+P23+P40</f>
        <v>-1845653.959999986</v>
      </c>
      <c r="Q43" s="29"/>
    </row>
    <row r="44" spans="1:17" ht="15" customHeight="1" x14ac:dyDescent="0.2">
      <c r="A44" s="30"/>
      <c r="B44" s="31"/>
      <c r="C44" s="40"/>
      <c r="D44" s="36" t="s">
        <v>49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0"/>
      <c r="D46" s="36" t="s">
        <v>50</v>
      </c>
      <c r="E46" s="36"/>
      <c r="F46" s="36"/>
      <c r="G46" s="37">
        <v>0</v>
      </c>
      <c r="H46" s="37">
        <v>0</v>
      </c>
      <c r="I46" s="31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3" t="s">
        <v>51</v>
      </c>
      <c r="K47" s="43"/>
      <c r="L47" s="43"/>
      <c r="M47" s="43"/>
      <c r="N47" s="43"/>
      <c r="O47" s="44">
        <v>207193267.81999999</v>
      </c>
      <c r="P47" s="44">
        <v>209038921.78</v>
      </c>
      <c r="Q47" s="29"/>
    </row>
    <row r="48" spans="1:17" s="48" customFormat="1" x14ac:dyDescent="0.2">
      <c r="A48" s="45"/>
      <c r="B48" s="46"/>
      <c r="C48" s="33" t="s">
        <v>52</v>
      </c>
      <c r="D48" s="33"/>
      <c r="E48" s="33"/>
      <c r="F48" s="33"/>
      <c r="G48" s="44">
        <f>G14-G27</f>
        <v>21969345.749999881</v>
      </c>
      <c r="H48" s="44">
        <f>H14-H27</f>
        <v>24933873.49000001</v>
      </c>
      <c r="I48" s="46"/>
      <c r="J48" s="43" t="s">
        <v>53</v>
      </c>
      <c r="K48" s="43"/>
      <c r="L48" s="43"/>
      <c r="M48" s="43"/>
      <c r="N48" s="43"/>
      <c r="O48" s="44">
        <f>+O47+O43</f>
        <v>214031638.59999987</v>
      </c>
      <c r="P48" s="44">
        <f>+P43+P47</f>
        <v>207193267.82000002</v>
      </c>
      <c r="Q48" s="47"/>
    </row>
    <row r="49" spans="1:17" s="48" customFormat="1" x14ac:dyDescent="0.2">
      <c r="A49" s="45"/>
      <c r="B49" s="46"/>
      <c r="C49" s="40"/>
      <c r="D49" s="40"/>
      <c r="E49" s="40"/>
      <c r="F49" s="40"/>
      <c r="G49" s="44"/>
      <c r="H49" s="44"/>
      <c r="I49" s="46"/>
      <c r="O49" s="49"/>
      <c r="Q49" s="47"/>
    </row>
    <row r="50" spans="1:17" ht="14.25" customHeight="1" x14ac:dyDescent="0.2">
      <c r="A50" s="50"/>
      <c r="B50" s="51"/>
      <c r="C50" s="52"/>
      <c r="D50" s="52"/>
      <c r="E50" s="52"/>
      <c r="F50" s="52"/>
      <c r="G50" s="53"/>
      <c r="H50" s="53"/>
      <c r="I50" s="51"/>
      <c r="J50" s="54"/>
      <c r="K50" s="54"/>
      <c r="L50" s="54"/>
      <c r="M50" s="54"/>
      <c r="N50" s="54"/>
      <c r="O50" s="55"/>
      <c r="P50" s="54"/>
      <c r="Q50" s="56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7" t="s">
        <v>54</v>
      </c>
      <c r="C53" s="58"/>
      <c r="D53" s="58"/>
      <c r="E53" s="58"/>
      <c r="F53" s="58"/>
      <c r="G53" s="58"/>
      <c r="H53" s="58"/>
      <c r="I53" s="58"/>
      <c r="J53" s="58"/>
      <c r="K53" s="4"/>
      <c r="L53" s="4"/>
      <c r="M53" s="4"/>
      <c r="N53" s="4"/>
      <c r="O53" s="59"/>
      <c r="P53" s="4"/>
      <c r="Q53" s="4"/>
    </row>
    <row r="54" spans="1:17" ht="22.5" customHeight="1" x14ac:dyDescent="0.2">
      <c r="A54" s="4"/>
      <c r="B54" s="58"/>
      <c r="C54" s="60"/>
      <c r="D54" s="61"/>
      <c r="E54" s="61"/>
      <c r="F54" s="4"/>
      <c r="G54" s="62"/>
      <c r="H54" s="60"/>
      <c r="I54" s="61"/>
      <c r="J54" s="61"/>
      <c r="K54" s="4"/>
      <c r="L54" s="4"/>
      <c r="M54" s="4"/>
      <c r="N54" s="4"/>
      <c r="O54" s="59"/>
      <c r="P54" s="4"/>
      <c r="Q54" s="4"/>
    </row>
    <row r="55" spans="1:17" ht="29.25" customHeight="1" x14ac:dyDescent="0.2">
      <c r="A55" s="4"/>
      <c r="B55" s="58"/>
      <c r="C55" s="60"/>
      <c r="D55" s="63"/>
      <c r="E55" s="63"/>
      <c r="F55" s="64"/>
      <c r="G55" s="64"/>
      <c r="H55" s="60"/>
      <c r="I55" s="61"/>
      <c r="J55" s="61"/>
      <c r="K55" s="4"/>
      <c r="L55" s="65"/>
      <c r="M55" s="65"/>
      <c r="N55" s="65"/>
      <c r="O55" s="65"/>
      <c r="P55" s="4"/>
      <c r="Q55" s="4"/>
    </row>
    <row r="56" spans="1:17" ht="14.1" customHeight="1" x14ac:dyDescent="0.2">
      <c r="A56" s="4"/>
      <c r="B56" s="66"/>
      <c r="C56" s="4"/>
      <c r="D56" s="67" t="s">
        <v>55</v>
      </c>
      <c r="E56" s="67"/>
      <c r="F56" s="68"/>
      <c r="G56" s="68"/>
      <c r="H56" s="4"/>
      <c r="I56" s="69"/>
      <c r="J56" s="4"/>
      <c r="K56" s="6"/>
      <c r="L56" s="70" t="s">
        <v>56</v>
      </c>
      <c r="M56" s="70"/>
      <c r="N56" s="70"/>
      <c r="O56" s="70"/>
      <c r="P56" s="4"/>
      <c r="Q56" s="4"/>
    </row>
    <row r="57" spans="1:17" ht="14.1" customHeight="1" x14ac:dyDescent="0.2">
      <c r="A57" s="4"/>
      <c r="B57" s="71"/>
      <c r="C57" s="4"/>
      <c r="D57" s="72" t="s">
        <v>57</v>
      </c>
      <c r="E57" s="72"/>
      <c r="F57" s="72"/>
      <c r="G57" s="72"/>
      <c r="H57" s="4"/>
      <c r="I57" s="69"/>
      <c r="J57" s="4"/>
      <c r="L57" s="73" t="s">
        <v>58</v>
      </c>
      <c r="M57" s="73"/>
      <c r="N57" s="73"/>
      <c r="O57" s="73"/>
      <c r="P57" s="4"/>
      <c r="Q57" s="4"/>
    </row>
  </sheetData>
  <sheetProtection formatCells="0" selectLockedCells="1"/>
  <mergeCells count="61">
    <mergeCell ref="D56:E56"/>
    <mergeCell ref="F56:G56"/>
    <mergeCell ref="L56:O56"/>
    <mergeCell ref="D57:E57"/>
    <mergeCell ref="F57:G57"/>
    <mergeCell ref="L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ageMargins left="0.70866141732283472" right="0.70866141732283472" top="0.39370078740157483" bottom="0.74803149606299213" header="0.31496062992125984" footer="0.31496062992125984"/>
  <pageSetup scale="56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2017-07-12T00:51:31Z</dcterms:created>
  <dcterms:modified xsi:type="dcterms:W3CDTF">2017-07-12T00:51:43Z</dcterms:modified>
</cp:coreProperties>
</file>