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FE" sheetId="1" r:id="rId1"/>
  </sheets>
  <externalReferences>
    <externalReference r:id="rId2"/>
  </externalReferences>
  <definedNames>
    <definedName name="_xlnm.Print_Area" localSheetId="0">EFE!$A$1:$F$71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2" i="1" s="1"/>
  <c r="E56" i="1"/>
  <c r="E52" i="1" s="1"/>
  <c r="F47" i="1"/>
  <c r="F57" i="1" s="1"/>
  <c r="F59" i="1" s="1"/>
  <c r="F62" i="1" s="1"/>
  <c r="F64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E63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<sst xmlns="http://schemas.openxmlformats.org/spreadsheetml/2006/main" count="63" uniqueCount="55">
  <si>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30 DE SEPTIEMBRE DE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</si>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</sst>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 indent="1"/>
    </xf>
    <xf numFmtId="4" fontId="0" fillId="4" borderId="0" xfId="0" applyNumberFormat="1" applyFill="1"/>
    <xf numFmtId="0" fontId="3" fillId="4" borderId="6" xfId="2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3" fillId="4" borderId="7" xfId="2" applyFont="1" applyFill="1" applyBorder="1" applyAlignment="1">
      <alignment vertical="top" wrapText="1"/>
    </xf>
    <xf numFmtId="4" fontId="5" fillId="4" borderId="7" xfId="2" applyNumberFormat="1" applyFont="1" applyFill="1" applyBorder="1" applyAlignment="1">
      <alignment vertical="top" wrapText="1"/>
    </xf>
    <xf numFmtId="4" fontId="3" fillId="4" borderId="8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3" fontId="6" fillId="2" borderId="0" xfId="2" applyNumberFormat="1" applyFont="1" applyFill="1" applyAlignment="1" applyProtection="1">
      <alignment vertical="top" wrapText="1"/>
      <protection locked="0"/>
    </xf>
    <xf numFmtId="4" fontId="7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164" fontId="1" fillId="4" borderId="0" xfId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vertical="center"/>
    </xf>
    <xf numFmtId="164" fontId="1" fillId="4" borderId="0" xfId="1" applyFont="1" applyFill="1" applyBorder="1" applyAlignment="1" applyProtection="1">
      <alignment horizontal="center"/>
      <protection locked="0"/>
    </xf>
    <xf numFmtId="164" fontId="1" fillId="4" borderId="7" xfId="1" applyFont="1" applyFill="1" applyBorder="1" applyAlignment="1" applyProtection="1">
      <protection locked="0"/>
    </xf>
    <xf numFmtId="164" fontId="1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8" fillId="0" borderId="9" xfId="0" applyFont="1" applyBorder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3ER%20TRIM%202019/Estados%20Fros%20y%20Pptales%202019%20SEPTIEMBRE%20REVISI&#211;N%20V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2"/>
      <sheetName val="CAdmin "/>
      <sheetName val="COG"/>
      <sheetName val="CTG"/>
      <sheetName val="CFG"/>
      <sheetName val="EN"/>
      <sheetName val="ID"/>
      <sheetName val="CProg "/>
      <sheetName val=" PyPI "/>
      <sheetName val="IR "/>
      <sheetName val="IPF "/>
      <sheetName val="ANX Esq Bur"/>
      <sheetName val="ANX Rel Cta Banc"/>
      <sheetName val="ANX MPASUB"/>
      <sheetName val="ANX DGTOF"/>
      <sheetName val="ANX RBM"/>
      <sheetName val="ANX RBI"/>
      <sheetName val="ANX INF ADIC OTRAS L"/>
      <sheetName val="REPORTES VERO"/>
      <sheetName val="edo presupuestal"/>
      <sheetName val="balanza vero"/>
    </sheetNames>
    <sheetDataSet>
      <sheetData sheetId="0">
        <row r="12">
          <cell r="D12">
            <v>220764748.78999999</v>
          </cell>
          <cell r="E12">
            <v>271981548.14999998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topLeftCell="B19" zoomScaleNormal="100" zoomScaleSheetLayoutView="91" workbookViewId="0">
      <selection activeCell="E41" sqref="E41:E42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80.2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2019</v>
      </c>
      <c r="F2" s="9">
        <v>2018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725974014.17999995</v>
      </c>
      <c r="F5" s="21">
        <f>SUM(F6:F15)</f>
        <v>914744256.02999997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/>
      <c r="F6" s="2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/>
      <c r="F7" s="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/>
      <c r="F8" s="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/>
      <c r="F9" s="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79447511.189999998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2910524.5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83570843</v>
      </c>
      <c r="F12" s="2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7958756.79</v>
      </c>
      <c r="F13" s="24">
        <v>26598015.23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626964258.66999996</v>
      </c>
      <c r="F14" s="24">
        <v>798626207.33000004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7480155.7199999997</v>
      </c>
      <c r="F15" s="24">
        <v>7161997.7800000003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622453070.92000008</v>
      </c>
      <c r="F16" s="21">
        <f>SUM(F17:F32)</f>
        <v>894112042.07999992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525053536.49000001</v>
      </c>
      <c r="F17" s="24">
        <v>733867255.27999997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26801663.469999999</v>
      </c>
      <c r="F18" s="24">
        <v>51440005.030000001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67220921.390000001</v>
      </c>
      <c r="F19" s="24">
        <v>104122738.64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3376949.57</v>
      </c>
      <c r="F23" s="24">
        <v>4682043.13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103520943.25999987</v>
      </c>
      <c r="F33" s="21">
        <f>+F5-F16</f>
        <v>20632213.950000048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32429107.670000002</v>
      </c>
      <c r="F36" s="21">
        <f>SUM(F37:F39)</f>
        <v>91217883.450000003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0">
        <v>32429107.670000002</v>
      </c>
      <c r="F39" s="24">
        <v>91217883.450000003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63022229.630000003</v>
      </c>
      <c r="F40" s="21">
        <f>SUM(F41:F43)</f>
        <v>97867692.319999993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58772134.840000004</v>
      </c>
      <c r="F41" s="24">
        <v>47393135.240000002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4250094.79</v>
      </c>
      <c r="F42" s="24">
        <v>50474557.079999998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-30593121.960000001</v>
      </c>
      <c r="F44" s="21">
        <f>+F36-F40</f>
        <v>-6649808.8699999899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34995029.93</v>
      </c>
      <c r="F47" s="21">
        <f>SUM(F48:F51)</f>
        <v>7667175.6799999997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1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1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23">
        <v>34995029.93</v>
      </c>
      <c r="F51" s="24">
        <v>7667175.6799999997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159139650.59</v>
      </c>
      <c r="F52" s="21">
        <f>SUM(F53:F56)</f>
        <v>10717.39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1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1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f>159134650.59+5000</f>
        <v>159139650.59</v>
      </c>
      <c r="F56" s="24">
        <f>12717.39-2000</f>
        <v>10717.39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-124144620.66</v>
      </c>
      <c r="F57" s="21">
        <f>+F47-F52</f>
        <v>7656458.29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-51216799.360000134</v>
      </c>
      <c r="F59" s="21">
        <f>F57+F44+F33</f>
        <v>21638863.370000057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20">
        <v>271981548.14999998</v>
      </c>
      <c r="F61" s="21">
        <v>250342684.78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20">
        <f>E59+E61</f>
        <v>220764748.78999984</v>
      </c>
      <c r="F62" s="21">
        <f>F59+F61</f>
        <v>271981548.15000004</v>
      </c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3"/>
      <c r="C63" s="34"/>
      <c r="D63" s="35"/>
      <c r="E63" s="36">
        <f>+E62-[1]ESF!D12</f>
        <v>0</v>
      </c>
      <c r="F63" s="3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8"/>
      <c r="C64" s="38"/>
      <c r="D64" s="39"/>
      <c r="E64" s="40"/>
      <c r="F64" s="41">
        <f>+F62-[1]ESF!E12</f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2" t="s">
        <v>49</v>
      </c>
      <c r="C65" s="43"/>
      <c r="D65" s="43"/>
      <c r="E65" s="43"/>
      <c r="F65" s="44"/>
      <c r="G65" s="45"/>
      <c r="H65" s="46"/>
      <c r="I65" s="46"/>
      <c r="J65" s="4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48"/>
      <c r="D66" s="48"/>
      <c r="E66" s="48"/>
      <c r="F66" s="49"/>
      <c r="G66" s="49"/>
      <c r="H66" s="48"/>
      <c r="I66" s="48"/>
      <c r="J66" s="4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48"/>
      <c r="C67" s="50"/>
      <c r="D67" s="51"/>
      <c r="E67" s="51"/>
      <c r="F67" s="52"/>
      <c r="G67" s="53"/>
      <c r="H67" s="50"/>
      <c r="I67" s="51"/>
      <c r="J67" s="5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48"/>
      <c r="C68" s="50" t="s">
        <v>50</v>
      </c>
      <c r="D68" s="54"/>
      <c r="E68" s="55"/>
      <c r="F68" s="56"/>
      <c r="G68" s="49"/>
      <c r="H68" s="48"/>
      <c r="I68" s="48"/>
      <c r="J68" s="5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7"/>
      <c r="C69" s="47"/>
      <c r="D69" s="58" t="s">
        <v>51</v>
      </c>
      <c r="E69" s="59" t="s">
        <v>52</v>
      </c>
      <c r="F69" s="44"/>
      <c r="G69" s="53"/>
      <c r="H69" s="50"/>
      <c r="I69" s="51"/>
      <c r="J69" s="4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0"/>
      <c r="C70" s="47"/>
      <c r="D70" s="61" t="s">
        <v>53</v>
      </c>
      <c r="E70" s="62" t="s">
        <v>54</v>
      </c>
      <c r="F70" s="44"/>
      <c r="G70" s="49"/>
      <c r="H70" s="48"/>
      <c r="I70" s="48"/>
      <c r="J70" s="4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3"/>
      <c r="G71" s="53"/>
      <c r="H71" s="50"/>
      <c r="I71" s="5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2019-10-18T19:45:24Z</dcterms:created>
  <dcterms:modified xsi:type="dcterms:W3CDTF">2019-10-18T19:57:50Z</dcterms:modified>
</cp:coreProperties>
</file>