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2T 2016\"/>
    </mc:Choice>
  </mc:AlternateContent>
  <bookViews>
    <workbookView xWindow="0" yWindow="0" windowWidth="28800" windowHeight="1243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P35" i="1"/>
  <c r="P34" i="1" s="1"/>
  <c r="O35" i="1"/>
  <c r="O34" i="1"/>
  <c r="P29" i="1"/>
  <c r="P28" i="1" s="1"/>
  <c r="P40" i="1" s="1"/>
  <c r="O29" i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H6" i="1"/>
  <c r="P43" i="1" l="1"/>
  <c r="P48" i="1" s="1"/>
  <c r="O43" i="1"/>
  <c r="O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<sst xmlns="http://schemas.openxmlformats.org/spreadsheetml/2006/main" count="68" uniqueCount="59">
  <si>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</si>
  <si>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2016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</si>
  <si>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</si>
  <si>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</si>
  <si>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</si>
  <si>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</si>
  <si>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</si>
  <si>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</si>
  <si>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</si>
  <si>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</si>
  <si>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</si>
  <si>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</si>
  <si>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</si>
  <si>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</si>
  <si>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</si>
  <si>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</si>
  <si>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</si>
  <si>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</si>
  <si>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</si>
  <si>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</si>
  <si>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</si>
  <si>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.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</si>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</sst>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8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6.%20JUNIO\Estados%20Fros%20y%20Pptales%202016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Rel Cta Banc"/>
      <sheetName val="Esq Bur"/>
      <sheetName val="Rel Cta Banc (2)"/>
      <sheetName val="ctas bancarias productiva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 t="str">
            <v>SISTEMA AVANZADO DE BACHILLERATO Y EDUCACION SUPERIOR EN EL ESTADO DE GUANAJUATO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Q57"/>
  <sheetViews>
    <sheetView showGridLines="0" tabSelected="1" showWhiteSpace="0" view="pageBreakPreview" zoomScale="115" zoomScaleNormal="80" zoomScaleSheetLayoutView="115" workbookViewId="0"/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33" customHeight="1" x14ac:dyDescent="0.2">
      <c r="A6" s="11"/>
      <c r="B6" s="12"/>
      <c r="C6" s="12"/>
      <c r="D6" s="12"/>
      <c r="E6" s="13"/>
      <c r="F6" s="13"/>
      <c r="G6" s="14" t="s">
        <v>3</v>
      </c>
      <c r="H6" s="15" t="str">
        <f>+[1]EVHP!D6</f>
        <v>SISTEMA AVANZADO DE BACHILLERATO Y EDUCACION SUPERIOR EN EL ESTADO DE GUANAJUATO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4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4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5</v>
      </c>
      <c r="C12" s="33"/>
      <c r="D12" s="33"/>
      <c r="E12" s="33"/>
      <c r="F12" s="33"/>
      <c r="G12" s="28"/>
      <c r="H12" s="28"/>
      <c r="I12" s="31"/>
      <c r="J12" s="33" t="s">
        <v>6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7</v>
      </c>
      <c r="D14" s="33"/>
      <c r="E14" s="33"/>
      <c r="F14" s="33"/>
      <c r="G14" s="35">
        <f>SUM(G15:G25)</f>
        <v>385828384.84999996</v>
      </c>
      <c r="H14" s="35">
        <f>SUM(H15:H25)</f>
        <v>791843847.93999994</v>
      </c>
      <c r="I14" s="31"/>
      <c r="J14" s="31"/>
      <c r="K14" s="33" t="s">
        <v>7</v>
      </c>
      <c r="L14" s="33"/>
      <c r="M14" s="33"/>
      <c r="N14" s="33"/>
      <c r="O14" s="35">
        <f>SUM(O15:O17)</f>
        <v>41825142.620000005</v>
      </c>
      <c r="P14" s="35">
        <f>SUM(P15:P17)</f>
        <v>66599705.480000004</v>
      </c>
      <c r="Q14" s="29"/>
    </row>
    <row r="15" spans="1:17" ht="15" customHeight="1" x14ac:dyDescent="0.2">
      <c r="A15" s="30"/>
      <c r="B15" s="31"/>
      <c r="C15" s="32"/>
      <c r="D15" s="36" t="s">
        <v>8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9</v>
      </c>
      <c r="M15" s="38"/>
      <c r="N15" s="38"/>
      <c r="O15" s="37">
        <v>18499017.5</v>
      </c>
      <c r="P15" s="37">
        <v>26589132.66</v>
      </c>
      <c r="Q15" s="29"/>
    </row>
    <row r="16" spans="1:17" ht="15" customHeight="1" x14ac:dyDescent="0.2">
      <c r="A16" s="30"/>
      <c r="B16" s="31"/>
      <c r="C16" s="32"/>
      <c r="D16" s="36" t="s">
        <v>10</v>
      </c>
      <c r="E16" s="36"/>
      <c r="F16" s="36"/>
      <c r="G16" s="37"/>
      <c r="H16" s="37"/>
      <c r="I16" s="31"/>
      <c r="J16" s="31"/>
      <c r="K16" s="4"/>
      <c r="L16" s="38" t="s">
        <v>11</v>
      </c>
      <c r="M16" s="38"/>
      <c r="N16" s="38"/>
      <c r="O16" s="37">
        <v>874525</v>
      </c>
      <c r="P16" s="37">
        <v>6344352.1799999997</v>
      </c>
      <c r="Q16" s="29"/>
    </row>
    <row r="17" spans="1:17" ht="15" customHeight="1" x14ac:dyDescent="0.2">
      <c r="A17" s="30"/>
      <c r="B17" s="31"/>
      <c r="C17" s="39"/>
      <c r="D17" s="36" t="s">
        <v>12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13</v>
      </c>
      <c r="M17" s="38"/>
      <c r="N17" s="38"/>
      <c r="O17" s="37">
        <v>22451600.120000001</v>
      </c>
      <c r="P17" s="37">
        <v>33666220.640000001</v>
      </c>
      <c r="Q17" s="29"/>
    </row>
    <row r="18" spans="1:17" ht="15" customHeight="1" x14ac:dyDescent="0.2">
      <c r="A18" s="30"/>
      <c r="B18" s="31"/>
      <c r="C18" s="39"/>
      <c r="D18" s="36" t="s">
        <v>14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15</v>
      </c>
      <c r="E19" s="36"/>
      <c r="F19" s="36"/>
      <c r="G19" s="37">
        <v>36202286.859999999</v>
      </c>
      <c r="H19" s="37">
        <v>69821540.799999997</v>
      </c>
      <c r="I19" s="31"/>
      <c r="J19" s="31"/>
      <c r="K19" s="40" t="s">
        <v>16</v>
      </c>
      <c r="L19" s="40"/>
      <c r="M19" s="40"/>
      <c r="N19" s="40"/>
      <c r="O19" s="35">
        <f>SUM(O20:O22)</f>
        <v>30407599.710000001</v>
      </c>
      <c r="P19" s="35">
        <f>SUM(P20:P22)</f>
        <v>33138821.740000002</v>
      </c>
      <c r="Q19" s="29"/>
    </row>
    <row r="20" spans="1:17" ht="15" customHeight="1" x14ac:dyDescent="0.2">
      <c r="A20" s="30"/>
      <c r="B20" s="31"/>
      <c r="C20" s="39"/>
      <c r="D20" s="36" t="s">
        <v>17</v>
      </c>
      <c r="E20" s="36"/>
      <c r="F20" s="36"/>
      <c r="G20" s="37">
        <v>869753.61</v>
      </c>
      <c r="H20" s="37">
        <v>7811444.7300000004</v>
      </c>
      <c r="I20" s="31"/>
      <c r="J20" s="31"/>
      <c r="K20" s="28"/>
      <c r="L20" s="39" t="s">
        <v>9</v>
      </c>
      <c r="M20" s="39"/>
      <c r="N20" s="39"/>
      <c r="O20" s="37">
        <v>20798640.460000001</v>
      </c>
      <c r="P20" s="37">
        <v>49838803.68</v>
      </c>
      <c r="Q20" s="29"/>
    </row>
    <row r="21" spans="1:17" ht="15" customHeight="1" x14ac:dyDescent="0.2">
      <c r="A21" s="30"/>
      <c r="B21" s="31"/>
      <c r="C21" s="39"/>
      <c r="D21" s="36" t="s">
        <v>18</v>
      </c>
      <c r="E21" s="36"/>
      <c r="F21" s="36"/>
      <c r="G21" s="37">
        <v>2931.06</v>
      </c>
      <c r="H21" s="37">
        <v>1626.3</v>
      </c>
      <c r="I21" s="31"/>
      <c r="J21" s="31"/>
      <c r="K21" s="28"/>
      <c r="L21" s="38" t="s">
        <v>11</v>
      </c>
      <c r="M21" s="38"/>
      <c r="N21" s="38"/>
      <c r="O21" s="37">
        <v>9608959.25</v>
      </c>
      <c r="P21" s="37">
        <v>-16699981.939999999</v>
      </c>
      <c r="Q21" s="29"/>
    </row>
    <row r="22" spans="1:17" ht="28.5" customHeight="1" x14ac:dyDescent="0.2">
      <c r="A22" s="30"/>
      <c r="B22" s="31"/>
      <c r="C22" s="39"/>
      <c r="D22" s="36" t="s">
        <v>19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20</v>
      </c>
      <c r="M22" s="38"/>
      <c r="N22" s="38"/>
      <c r="O22" s="37" t="s">
        <v>21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141500</v>
      </c>
      <c r="H23" s="37">
        <v>6158292.5700000003</v>
      </c>
      <c r="I23" s="31"/>
      <c r="J23" s="31"/>
      <c r="K23" s="33" t="s">
        <v>23</v>
      </c>
      <c r="L23" s="33"/>
      <c r="M23" s="33"/>
      <c r="N23" s="33"/>
      <c r="O23" s="35">
        <f>O14-O19</f>
        <v>11417542.910000004</v>
      </c>
      <c r="P23" s="35">
        <f>P14-P19</f>
        <v>33460883.740000002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346393287.49000001</v>
      </c>
      <c r="H24" s="37">
        <v>706011839.63999999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2218625.83</v>
      </c>
      <c r="H25" s="37">
        <v>2039103.9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16</v>
      </c>
      <c r="D27" s="33"/>
      <c r="E27" s="33"/>
      <c r="F27" s="33"/>
      <c r="G27" s="35">
        <f>SUM(G28:G46)</f>
        <v>324272404.19999999</v>
      </c>
      <c r="H27" s="35">
        <f>SUM(H28:H46)</f>
        <v>766909974.44999993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289227797.64999998</v>
      </c>
      <c r="H28" s="37">
        <v>634588443.75999999</v>
      </c>
      <c r="I28" s="31"/>
      <c r="J28" s="31"/>
      <c r="K28" s="40" t="s">
        <v>7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3046226.13</v>
      </c>
      <c r="H29" s="37">
        <v>52485114.619999997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31882562.879999999</v>
      </c>
      <c r="H30" s="37">
        <v>79573290.650000006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16</v>
      </c>
      <c r="L34" s="40"/>
      <c r="M34" s="40"/>
      <c r="N34" s="40"/>
      <c r="O34" s="35">
        <f>O35+O38</f>
        <v>46446779.530000001</v>
      </c>
      <c r="P34" s="35">
        <f>P35+P38</f>
        <v>60240411.189999998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115817.54</v>
      </c>
      <c r="H35" s="37">
        <v>263125.42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46446779.530000001</v>
      </c>
      <c r="P38" s="37">
        <v>60240411.189999998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42">
        <f>O28-O34</f>
        <v>-46446779.530000001</v>
      </c>
      <c r="P40" s="42">
        <f>P28-P34</f>
        <v>-60240411.189999998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4">
        <f>G48+O23+O40</f>
        <v>26526744.029999971</v>
      </c>
      <c r="P43" s="44">
        <f>H48+P23+P40</f>
        <v>-1845653.959999986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44">
        <v>207193267.81999999</v>
      </c>
      <c r="P47" s="44">
        <v>209038921.78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4">
        <f>G14-G27</f>
        <v>61555980.649999976</v>
      </c>
      <c r="H48" s="44">
        <f>H14-H27</f>
        <v>24933873.49000001</v>
      </c>
      <c r="I48" s="46"/>
      <c r="J48" s="43" t="s">
        <v>53</v>
      </c>
      <c r="K48" s="43"/>
      <c r="L48" s="43"/>
      <c r="M48" s="43"/>
      <c r="N48" s="43"/>
      <c r="O48" s="44">
        <f>+O47+O43</f>
        <v>233720011.84999996</v>
      </c>
      <c r="P48" s="44">
        <f>+P43+P47</f>
        <v>207193267.82000002</v>
      </c>
      <c r="Q48" s="47"/>
    </row>
    <row r="49" spans="1:17" s="48" customFormat="1" x14ac:dyDescent="0.2">
      <c r="A49" s="45"/>
      <c r="B49" s="46"/>
      <c r="C49" s="40"/>
      <c r="D49" s="40"/>
      <c r="E49" s="40"/>
      <c r="F49" s="40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4"/>
      <c r="G55" s="64"/>
      <c r="H55" s="60"/>
      <c r="I55" s="61"/>
      <c r="J55" s="61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 t="s">
        <v>55</v>
      </c>
      <c r="E56" s="67"/>
      <c r="F56" s="68"/>
      <c r="G56" s="68"/>
      <c r="H56" s="4"/>
      <c r="I56" s="69"/>
      <c r="J56" s="4"/>
      <c r="K56" s="6"/>
      <c r="L56" s="70" t="s">
        <v>56</v>
      </c>
      <c r="M56" s="70"/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">
        <v>57</v>
      </c>
      <c r="E57" s="72"/>
      <c r="F57" s="72"/>
      <c r="G57" s="72"/>
      <c r="H57" s="4"/>
      <c r="I57" s="69"/>
      <c r="J57" s="4"/>
      <c r="L57" s="73" t="s">
        <v>58</v>
      </c>
      <c r="M57" s="73"/>
      <c r="N57" s="73"/>
      <c r="O57" s="73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39370078740157483" bottom="0.74803149606299213" header="0.31496062992125984" footer="0.31496062992125984"/>
  <pageSetup scale="5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2017-07-11T23:40:28Z</dcterms:created>
  <dcterms:modified xsi:type="dcterms:W3CDTF">2017-07-11T23:40:48Z</dcterms:modified>
</cp:coreProperties>
</file>