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5\T CONTABLE\2T 2015\"/>
    </mc:Choice>
  </mc:AlternateContent>
  <bookViews>
    <workbookView xWindow="0" yWindow="0" windowWidth="25815" windowHeight="12435"/>
  </bookViews>
  <sheets>
    <sheet name="EFE" sheetId="1" r:id="rId1"/>
  </sheets>
  <externalReferences>
    <externalReference r:id="rId2"/>
  </externalReferences>
  <definedNames>
    <definedName name="_xlnm.Print_Area" localSheetId="0">EFE!$A$1:$Q$60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P35" i="1"/>
  <c r="O35" i="1"/>
  <c r="O34" i="1" s="1"/>
  <c r="P34" i="1"/>
  <c r="P29" i="1"/>
  <c r="O29" i="1"/>
  <c r="O28" i="1" s="1"/>
  <c r="P28" i="1"/>
  <c r="P40" i="1" s="1"/>
  <c r="H27" i="1"/>
  <c r="G27" i="1"/>
  <c r="P19" i="1"/>
  <c r="O19" i="1"/>
  <c r="P14" i="1"/>
  <c r="P23" i="1" s="1"/>
  <c r="O14" i="1"/>
  <c r="O23" i="1" s="1"/>
  <c r="H14" i="1"/>
  <c r="G14" i="1"/>
  <c r="G48" i="1" s="1"/>
  <c r="H6" i="1"/>
  <c r="O40" i="1" l="1"/>
  <c r="O43" i="1" s="1"/>
  <c r="O48" i="1" s="1"/>
  <c r="P43" i="1"/>
  <c r="P48" i="1" s="1"/>
</calcChain>
</file>

<file path=xl/sharedStrings.xml><?xml version="1.0" encoding="utf-8"?>
<sst xmlns="http://schemas.openxmlformats.org/spreadsheetml/2006/main" count="63" uniqueCount="54">
  <si>
    <t>ESTADOS DE FLUJOS DE EFECTIVO</t>
  </si>
  <si>
    <t>Al 30 de Junio del 2015</t>
  </si>
  <si>
    <t>(Pesos)</t>
  </si>
  <si>
    <t>Ente Público: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</si>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</sst>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3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5" fillId="3" borderId="0" xfId="0" applyFont="1" applyFill="1" applyBorder="1"/>
    <xf numFmtId="43" fontId="5" fillId="3" borderId="1" xfId="1" applyFont="1" applyFill="1" applyBorder="1" applyAlignment="1" applyProtection="1">
      <protection locked="0"/>
    </xf>
    <xf numFmtId="43" fontId="5" fillId="3" borderId="0" xfId="1" applyFont="1" applyFill="1" applyBorder="1" applyAlignment="1" applyProtection="1">
      <protection locked="0"/>
    </xf>
    <xf numFmtId="43" fontId="5" fillId="3" borderId="0" xfId="1" applyFont="1" applyFill="1" applyBorder="1"/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309562</xdr:colOff>
      <xdr:row>54</xdr:row>
      <xdr:rowOff>47625</xdr:rowOff>
    </xdr:from>
    <xdr:to>
      <xdr:col>4</xdr:col>
      <xdr:colOff>1066799</xdr:colOff>
      <xdr:row>57</xdr:row>
      <xdr:rowOff>153193</xdr:rowOff>
    </xdr:to>
    <xdr:sp macro="" textlink="">
      <xdr:nvSpPr>
        <xdr:cNvPr id="2" name="8 CuadroTexto"/>
        <xdr:cNvSpPr txBox="1"/>
      </xdr:nvSpPr>
      <xdr:spPr>
        <a:xfrm>
          <a:off x="890587" y="10506075"/>
          <a:ext cx="2347912" cy="60086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General del SABES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Ing. Alejandro Carretero Carretero</a:t>
          </a:r>
        </a:p>
      </xdr:txBody>
    </xdr:sp>
    <xdr:clientData/>
  </xdr:twoCellAnchor>
  <xdr:twoCellAnchor>
    <xdr:from>
      <xdr:col>11</xdr:col>
      <xdr:colOff>142875</xdr:colOff>
      <xdr:row>54</xdr:row>
      <xdr:rowOff>142875</xdr:rowOff>
    </xdr:from>
    <xdr:to>
      <xdr:col>14</xdr:col>
      <xdr:colOff>202406</xdr:colOff>
      <xdr:row>58</xdr:row>
      <xdr:rowOff>71437</xdr:rowOff>
    </xdr:to>
    <xdr:sp macro="" textlink="">
      <xdr:nvSpPr>
        <xdr:cNvPr id="3" name="9 CuadroTexto"/>
        <xdr:cNvSpPr txBox="1"/>
      </xdr:nvSpPr>
      <xdr:spPr>
        <a:xfrm>
          <a:off x="6438900" y="10601325"/>
          <a:ext cx="3802856" cy="57626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 del SABES</a:t>
          </a:r>
        </a:p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C.P. Adriana Margarita Orozco Jiménez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5\ESTADOS%20FINANCIEROS%202015\6.%20JUNIO%202015\Nuevos%20formatos%20DGCG%20%20junio%2015\EstadosFrosy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D6" t="str">
            <v>SISTEMA AVANZADO DE BACHILLERATO Y EDUCACION SUPERIOR EN EL ESTADO DE GUANAJUATO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tabSelected="1" showWhiteSpace="0" view="pageBreakPreview" zoomScale="60" zoomScaleNormal="80" workbookViewId="0">
      <selection activeCell="G33" sqref="G33"/>
    </sheetView>
  </sheetViews>
  <sheetFormatPr baseColWidth="10" defaultRowHeight="12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7" width="15.7109375" style="31" customWidth="1"/>
    <col min="8" max="8" width="18.7109375" style="31" hidden="1" customWidth="1"/>
    <col min="9" max="9" width="9.5703125" style="6" hidden="1" customWidth="1"/>
    <col min="10" max="11" width="3.7109375" style="5" customWidth="1"/>
    <col min="12" max="16" width="18.7109375" style="5" customWidth="1"/>
    <col min="17" max="17" width="13.570312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39" customHeight="1" x14ac:dyDescent="0.2">
      <c r="A6" s="11"/>
      <c r="B6" s="12"/>
      <c r="C6" s="12"/>
      <c r="D6" s="12"/>
      <c r="E6" s="13"/>
      <c r="F6" s="13"/>
      <c r="G6" s="14" t="s">
        <v>3</v>
      </c>
      <c r="H6" s="15" t="str">
        <f>+[1]EVHP!D6</f>
        <v>SISTEMA AVANZADO DE BACHILLERATO Y EDUCACION SUPERIOR EN EL ESTADO DE GUANAJUATO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4</v>
      </c>
      <c r="C9" s="21"/>
      <c r="D9" s="21"/>
      <c r="E9" s="21"/>
      <c r="F9" s="22"/>
      <c r="G9" s="23">
        <v>2015</v>
      </c>
      <c r="H9" s="23">
        <v>2014</v>
      </c>
      <c r="I9" s="24"/>
      <c r="J9" s="21" t="s">
        <v>4</v>
      </c>
      <c r="K9" s="21"/>
      <c r="L9" s="21"/>
      <c r="M9" s="21"/>
      <c r="N9" s="22"/>
      <c r="O9" s="23">
        <v>2015</v>
      </c>
      <c r="P9" s="23">
        <v>2014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5</v>
      </c>
      <c r="C12" s="33"/>
      <c r="D12" s="33"/>
      <c r="E12" s="33"/>
      <c r="F12" s="33"/>
      <c r="G12" s="28"/>
      <c r="H12" s="28"/>
      <c r="I12" s="31"/>
      <c r="J12" s="33" t="s">
        <v>6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7</v>
      </c>
      <c r="D14" s="33"/>
      <c r="E14" s="33"/>
      <c r="F14" s="33"/>
      <c r="G14" s="35">
        <f>SUM(G15:G25)</f>
        <v>375658613.71999997</v>
      </c>
      <c r="H14" s="35">
        <f>SUM(H15:H25)</f>
        <v>770213999.25999999</v>
      </c>
      <c r="I14" s="31"/>
      <c r="J14" s="31"/>
      <c r="K14" s="33" t="s">
        <v>7</v>
      </c>
      <c r="L14" s="33"/>
      <c r="M14" s="33"/>
      <c r="N14" s="33"/>
      <c r="O14" s="35">
        <f>SUM(O15:O17)</f>
        <v>56040202.270000003</v>
      </c>
      <c r="P14" s="35">
        <f>SUM(P15:P17)</f>
        <v>52290508.770000003</v>
      </c>
      <c r="Q14" s="29"/>
    </row>
    <row r="15" spans="1:17" ht="15" customHeight="1" x14ac:dyDescent="0.2">
      <c r="A15" s="30"/>
      <c r="B15" s="31"/>
      <c r="C15" s="32"/>
      <c r="D15" s="36" t="s">
        <v>8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9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10</v>
      </c>
      <c r="E16" s="36"/>
      <c r="F16" s="36"/>
      <c r="G16" s="37"/>
      <c r="H16" s="37"/>
      <c r="I16" s="31"/>
      <c r="J16" s="31"/>
      <c r="K16" s="4"/>
      <c r="L16" s="38" t="s">
        <v>11</v>
      </c>
      <c r="M16" s="38"/>
      <c r="N16" s="38"/>
      <c r="O16" s="37">
        <v>0</v>
      </c>
      <c r="P16" s="37">
        <v>0</v>
      </c>
      <c r="Q16" s="29"/>
    </row>
    <row r="17" spans="1:17" ht="15" customHeight="1" x14ac:dyDescent="0.2">
      <c r="A17" s="30"/>
      <c r="B17" s="31"/>
      <c r="C17" s="39"/>
      <c r="D17" s="36" t="s">
        <v>12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13</v>
      </c>
      <c r="M17" s="38"/>
      <c r="N17" s="38"/>
      <c r="O17" s="37">
        <v>56040202.270000003</v>
      </c>
      <c r="P17" s="37">
        <v>52290508.770000003</v>
      </c>
      <c r="Q17" s="29"/>
    </row>
    <row r="18" spans="1:17" ht="15" customHeight="1" x14ac:dyDescent="0.2">
      <c r="A18" s="30"/>
      <c r="B18" s="31"/>
      <c r="C18" s="39"/>
      <c r="D18" s="36" t="s">
        <v>14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15</v>
      </c>
      <c r="E19" s="36"/>
      <c r="F19" s="36"/>
      <c r="G19" s="37">
        <v>37481646.450000003</v>
      </c>
      <c r="H19" s="37">
        <v>7571074</v>
      </c>
      <c r="I19" s="31"/>
      <c r="J19" s="31"/>
      <c r="K19" s="40" t="s">
        <v>16</v>
      </c>
      <c r="L19" s="40"/>
      <c r="M19" s="40"/>
      <c r="N19" s="40"/>
      <c r="O19" s="35">
        <f>SUM(O20:O22)</f>
        <v>-23562842.669999998</v>
      </c>
      <c r="P19" s="35">
        <f>SUM(P20:P22)</f>
        <v>-39835945.779999994</v>
      </c>
      <c r="Q19" s="29"/>
    </row>
    <row r="20" spans="1:17" ht="15" customHeight="1" x14ac:dyDescent="0.2">
      <c r="A20" s="30"/>
      <c r="B20" s="31"/>
      <c r="C20" s="39"/>
      <c r="D20" s="36" t="s">
        <v>17</v>
      </c>
      <c r="E20" s="36"/>
      <c r="F20" s="36"/>
      <c r="G20" s="37">
        <v>775641.94</v>
      </c>
      <c r="H20" s="37">
        <v>8794149.1500000004</v>
      </c>
      <c r="I20" s="31"/>
      <c r="J20" s="31"/>
      <c r="K20" s="28"/>
      <c r="L20" s="39" t="s">
        <v>9</v>
      </c>
      <c r="M20" s="39"/>
      <c r="N20" s="39"/>
      <c r="O20" s="37">
        <v>-24626317.739999998</v>
      </c>
      <c r="P20" s="37">
        <v>-11552295.59</v>
      </c>
      <c r="Q20" s="29"/>
    </row>
    <row r="21" spans="1:17" ht="15" customHeight="1" x14ac:dyDescent="0.2">
      <c r="A21" s="30"/>
      <c r="B21" s="31"/>
      <c r="C21" s="39"/>
      <c r="D21" s="36" t="s">
        <v>18</v>
      </c>
      <c r="E21" s="36"/>
      <c r="F21" s="36"/>
      <c r="G21" s="37">
        <v>0</v>
      </c>
      <c r="H21" s="37">
        <v>384401.72</v>
      </c>
      <c r="I21" s="31"/>
      <c r="J21" s="31"/>
      <c r="K21" s="28"/>
      <c r="L21" s="38" t="s">
        <v>11</v>
      </c>
      <c r="M21" s="38"/>
      <c r="N21" s="38"/>
      <c r="O21" s="37">
        <v>1063475.07</v>
      </c>
      <c r="P21" s="37">
        <v>-38806506.979999997</v>
      </c>
      <c r="Q21" s="29"/>
    </row>
    <row r="22" spans="1:17" ht="28.5" customHeight="1" x14ac:dyDescent="0.2">
      <c r="A22" s="30"/>
      <c r="B22" s="31"/>
      <c r="C22" s="39"/>
      <c r="D22" s="36" t="s">
        <v>19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20</v>
      </c>
      <c r="M22" s="38"/>
      <c r="N22" s="38"/>
      <c r="O22" s="37">
        <v>0</v>
      </c>
      <c r="P22" s="37">
        <v>10522856.789999999</v>
      </c>
      <c r="Q22" s="29"/>
    </row>
    <row r="23" spans="1:17" ht="15" customHeight="1" x14ac:dyDescent="0.2">
      <c r="A23" s="30"/>
      <c r="B23" s="31"/>
      <c r="C23" s="39"/>
      <c r="D23" s="36" t="s">
        <v>21</v>
      </c>
      <c r="E23" s="36"/>
      <c r="F23" s="36"/>
      <c r="G23" s="37">
        <v>0</v>
      </c>
      <c r="H23" s="37">
        <v>5331072.97</v>
      </c>
      <c r="I23" s="31"/>
      <c r="J23" s="31"/>
      <c r="K23" s="33" t="s">
        <v>22</v>
      </c>
      <c r="L23" s="33"/>
      <c r="M23" s="33"/>
      <c r="N23" s="33"/>
      <c r="O23" s="35">
        <f>O14+O19</f>
        <v>32477359.600000005</v>
      </c>
      <c r="P23" s="35">
        <f>P14+P19</f>
        <v>12454562.99000001</v>
      </c>
      <c r="Q23" s="29"/>
    </row>
    <row r="24" spans="1:17" ht="15" customHeight="1" x14ac:dyDescent="0.2">
      <c r="A24" s="30"/>
      <c r="B24" s="31"/>
      <c r="C24" s="39"/>
      <c r="D24" s="36" t="s">
        <v>23</v>
      </c>
      <c r="E24" s="36"/>
      <c r="F24" s="36"/>
      <c r="G24" s="37">
        <v>335839424.81999999</v>
      </c>
      <c r="H24" s="37">
        <v>744948190.13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24</v>
      </c>
      <c r="E25" s="36"/>
      <c r="F25" s="41"/>
      <c r="G25" s="37">
        <v>1561900.51</v>
      </c>
      <c r="H25" s="37">
        <v>3185111.29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25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16</v>
      </c>
      <c r="D27" s="33"/>
      <c r="E27" s="33"/>
      <c r="F27" s="33"/>
      <c r="G27" s="35">
        <f>SUM(G28:G46)</f>
        <v>306995475.76999998</v>
      </c>
      <c r="H27" s="35">
        <f>SUM(H28:H46)</f>
        <v>768181674.22000003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26</v>
      </c>
      <c r="E28" s="36"/>
      <c r="F28" s="36"/>
      <c r="G28" s="37">
        <v>280515785</v>
      </c>
      <c r="H28" s="37">
        <v>610249252.41999996</v>
      </c>
      <c r="I28" s="31"/>
      <c r="J28" s="31"/>
      <c r="K28" s="40" t="s">
        <v>7</v>
      </c>
      <c r="L28" s="40"/>
      <c r="M28" s="40"/>
      <c r="N28" s="40"/>
      <c r="O28" s="35">
        <f>O29+O32</f>
        <v>-54834814.979999997</v>
      </c>
      <c r="P28" s="35">
        <f>P29+P32</f>
        <v>20566240.329999998</v>
      </c>
      <c r="Q28" s="29"/>
    </row>
    <row r="29" spans="1:17" ht="15" customHeight="1" x14ac:dyDescent="0.2">
      <c r="A29" s="30"/>
      <c r="B29" s="31"/>
      <c r="C29" s="40"/>
      <c r="D29" s="36" t="s">
        <v>27</v>
      </c>
      <c r="E29" s="36"/>
      <c r="F29" s="36"/>
      <c r="G29" s="37">
        <v>3629626.69</v>
      </c>
      <c r="H29" s="37">
        <v>56568700.460000001</v>
      </c>
      <c r="I29" s="31"/>
      <c r="J29" s="4"/>
      <c r="K29" s="4"/>
      <c r="L29" s="39" t="s">
        <v>28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29</v>
      </c>
      <c r="E30" s="36"/>
      <c r="F30" s="36"/>
      <c r="G30" s="37">
        <v>22803565.399999999</v>
      </c>
      <c r="H30" s="37">
        <v>100944577.39</v>
      </c>
      <c r="I30" s="31"/>
      <c r="J30" s="31"/>
      <c r="K30" s="40"/>
      <c r="L30" s="39" t="s">
        <v>30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31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32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33</v>
      </c>
      <c r="M32" s="38"/>
      <c r="N32" s="38"/>
      <c r="O32" s="37">
        <v>-54834814.979999997</v>
      </c>
      <c r="P32" s="37">
        <v>20566240.329999998</v>
      </c>
      <c r="Q32" s="29"/>
    </row>
    <row r="33" spans="1:17" ht="15" customHeight="1" x14ac:dyDescent="0.2">
      <c r="A33" s="30"/>
      <c r="B33" s="31"/>
      <c r="C33" s="40"/>
      <c r="D33" s="36" t="s">
        <v>34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35</v>
      </c>
      <c r="E34" s="36"/>
      <c r="F34" s="36"/>
      <c r="G34" s="37">
        <v>0</v>
      </c>
      <c r="H34" s="37">
        <v>0</v>
      </c>
      <c r="I34" s="31"/>
      <c r="J34" s="31"/>
      <c r="K34" s="40" t="s">
        <v>16</v>
      </c>
      <c r="L34" s="40"/>
      <c r="M34" s="40"/>
      <c r="N34" s="40"/>
      <c r="O34" s="35">
        <f>O35+O38</f>
        <v>-14504869.960000001</v>
      </c>
      <c r="P34" s="35">
        <f>P35+P38</f>
        <v>-10907284.369999999</v>
      </c>
      <c r="Q34" s="29"/>
    </row>
    <row r="35" spans="1:17" ht="15" customHeight="1" x14ac:dyDescent="0.2">
      <c r="A35" s="30"/>
      <c r="B35" s="31"/>
      <c r="C35" s="40"/>
      <c r="D35" s="36" t="s">
        <v>36</v>
      </c>
      <c r="E35" s="36"/>
      <c r="F35" s="36"/>
      <c r="G35" s="37">
        <v>46498.68</v>
      </c>
      <c r="H35" s="37">
        <v>419143.95</v>
      </c>
      <c r="I35" s="31"/>
      <c r="J35" s="31"/>
      <c r="K35" s="4"/>
      <c r="L35" s="39" t="s">
        <v>37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38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30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39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31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40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41</v>
      </c>
      <c r="M38" s="38"/>
      <c r="N38" s="38"/>
      <c r="O38" s="37">
        <v>-14504869.960000001</v>
      </c>
      <c r="P38" s="37">
        <v>-10907284.369999999</v>
      </c>
      <c r="Q38" s="29"/>
    </row>
    <row r="39" spans="1:17" ht="15" customHeight="1" x14ac:dyDescent="0.2">
      <c r="A39" s="30"/>
      <c r="B39" s="31"/>
      <c r="C39" s="40"/>
      <c r="D39" s="36" t="s">
        <v>42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43</v>
      </c>
      <c r="E40" s="36"/>
      <c r="F40" s="36"/>
      <c r="G40" s="37">
        <v>0</v>
      </c>
      <c r="H40" s="37">
        <v>0</v>
      </c>
      <c r="I40" s="31"/>
      <c r="J40" s="31"/>
      <c r="K40" s="33" t="s">
        <v>44</v>
      </c>
      <c r="L40" s="33"/>
      <c r="M40" s="33"/>
      <c r="N40" s="33"/>
      <c r="O40" s="35">
        <f>O28+O34</f>
        <v>-69339684.939999998</v>
      </c>
      <c r="P40" s="35">
        <f>P28+P34</f>
        <v>9658955.959999999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45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46</v>
      </c>
      <c r="E43" s="36"/>
      <c r="F43" s="36"/>
      <c r="G43" s="37">
        <v>0</v>
      </c>
      <c r="H43" s="37">
        <v>0</v>
      </c>
      <c r="I43" s="31"/>
      <c r="J43" s="42" t="s">
        <v>47</v>
      </c>
      <c r="K43" s="42"/>
      <c r="L43" s="42"/>
      <c r="M43" s="42"/>
      <c r="N43" s="42"/>
      <c r="O43" s="43">
        <f>G48+O23+O40</f>
        <v>31800812.609999999</v>
      </c>
      <c r="P43" s="43">
        <f>H48+P23+P40</f>
        <v>24145843.989999972</v>
      </c>
      <c r="Q43" s="29"/>
    </row>
    <row r="44" spans="1:17" ht="15" customHeight="1" x14ac:dyDescent="0.2">
      <c r="A44" s="30"/>
      <c r="B44" s="31"/>
      <c r="C44" s="40"/>
      <c r="D44" s="36" t="s">
        <v>48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49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50</v>
      </c>
      <c r="K47" s="42"/>
      <c r="L47" s="42"/>
      <c r="M47" s="42"/>
      <c r="N47" s="42"/>
      <c r="O47" s="43">
        <v>209038921.78</v>
      </c>
      <c r="P47" s="43">
        <v>184893077.78999999</v>
      </c>
      <c r="Q47" s="29"/>
    </row>
    <row r="48" spans="1:17" s="47" customFormat="1" x14ac:dyDescent="0.2">
      <c r="A48" s="44"/>
      <c r="B48" s="45"/>
      <c r="C48" s="33" t="s">
        <v>51</v>
      </c>
      <c r="D48" s="33"/>
      <c r="E48" s="33"/>
      <c r="F48" s="33"/>
      <c r="G48" s="43">
        <f>G14-G27</f>
        <v>68663137.949999988</v>
      </c>
      <c r="H48" s="43">
        <f>H14-H27</f>
        <v>2032325.0399999619</v>
      </c>
      <c r="I48" s="45"/>
      <c r="J48" s="42" t="s">
        <v>52</v>
      </c>
      <c r="K48" s="42"/>
      <c r="L48" s="42"/>
      <c r="M48" s="42"/>
      <c r="N48" s="42"/>
      <c r="O48" s="43">
        <f>+O47+O43</f>
        <v>240839734.38999999</v>
      </c>
      <c r="P48" s="43">
        <f>+P43+P47</f>
        <v>209038921.77999997</v>
      </c>
      <c r="Q48" s="46"/>
    </row>
    <row r="49" spans="1:17" s="47" customFormat="1" x14ac:dyDescent="0.2">
      <c r="A49" s="44"/>
      <c r="B49" s="45"/>
      <c r="C49" s="40"/>
      <c r="D49" s="40"/>
      <c r="E49" s="40"/>
      <c r="F49" s="40"/>
      <c r="G49" s="43"/>
      <c r="H49" s="43"/>
      <c r="I49" s="45"/>
      <c r="O49" s="48"/>
      <c r="Q49" s="46"/>
    </row>
    <row r="50" spans="1:17" ht="14.25" customHeight="1" x14ac:dyDescent="0.2">
      <c r="A50" s="49"/>
      <c r="B50" s="50"/>
      <c r="C50" s="51"/>
      <c r="D50" s="51"/>
      <c r="E50" s="51"/>
      <c r="F50" s="51"/>
      <c r="G50" s="52"/>
      <c r="H50" s="52"/>
      <c r="I50" s="50"/>
      <c r="J50" s="53"/>
      <c r="K50" s="53"/>
      <c r="L50" s="53"/>
      <c r="M50" s="53"/>
      <c r="N50" s="53"/>
      <c r="O50" s="54"/>
      <c r="P50" s="53"/>
      <c r="Q50" s="55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6" t="s">
        <v>53</v>
      </c>
      <c r="C53" s="56"/>
      <c r="D53" s="56"/>
      <c r="E53" s="56"/>
      <c r="F53" s="56"/>
      <c r="G53" s="56"/>
      <c r="H53" s="56"/>
      <c r="I53" s="56"/>
      <c r="J53" s="56"/>
      <c r="K53" s="4"/>
      <c r="L53" s="4"/>
      <c r="M53" s="4"/>
      <c r="N53" s="4"/>
      <c r="O53" s="57"/>
      <c r="P53" s="4"/>
      <c r="Q53" s="4"/>
    </row>
    <row r="54" spans="1:17" ht="29.25" customHeight="1" x14ac:dyDescent="0.2">
      <c r="A54" s="4"/>
      <c r="B54" s="56"/>
      <c r="C54" s="58"/>
      <c r="D54" s="59"/>
      <c r="E54" s="59"/>
      <c r="F54" s="60"/>
      <c r="G54" s="60"/>
      <c r="H54" s="58"/>
      <c r="I54" s="61"/>
      <c r="J54" s="61"/>
      <c r="K54" s="4"/>
      <c r="L54" s="62"/>
      <c r="M54" s="62"/>
      <c r="N54" s="62"/>
      <c r="O54" s="63"/>
      <c r="P54" s="4"/>
      <c r="Q54" s="4"/>
    </row>
    <row r="55" spans="1:17" ht="14.1" customHeight="1" x14ac:dyDescent="0.2">
      <c r="A55" s="4"/>
      <c r="B55" s="64"/>
      <c r="C55" s="4"/>
      <c r="D55" s="65"/>
      <c r="E55" s="65"/>
      <c r="F55" s="66"/>
      <c r="G55" s="66"/>
      <c r="H55" s="4"/>
      <c r="I55" s="67"/>
      <c r="J55" s="4"/>
      <c r="K55" s="6"/>
      <c r="L55" s="68"/>
      <c r="M55" s="68"/>
      <c r="N55" s="68"/>
      <c r="O55" s="69"/>
      <c r="P55" s="4"/>
      <c r="Q55" s="4"/>
    </row>
    <row r="56" spans="1:17" ht="14.1" customHeight="1" x14ac:dyDescent="0.2">
      <c r="A56" s="4"/>
      <c r="B56" s="70"/>
      <c r="C56" s="4"/>
      <c r="D56" s="71"/>
      <c r="E56" s="71"/>
      <c r="F56" s="71"/>
      <c r="G56" s="71"/>
      <c r="H56" s="4"/>
      <c r="I56" s="67"/>
      <c r="J56" s="4"/>
      <c r="L56" s="72"/>
      <c r="M56" s="72"/>
      <c r="N56" s="72"/>
      <c r="O56" s="72"/>
      <c r="P56" s="4"/>
      <c r="Q56" s="4"/>
    </row>
  </sheetData>
  <sheetProtection formatCells="0" selectLockedCells="1"/>
  <mergeCells count="60">
    <mergeCell ref="D56:E56"/>
    <mergeCell ref="F56:G56"/>
    <mergeCell ref="L56:O56"/>
    <mergeCell ref="D44:F44"/>
    <mergeCell ref="D46:F46"/>
    <mergeCell ref="J47:N47"/>
    <mergeCell ref="C48:F48"/>
    <mergeCell ref="J48:N48"/>
    <mergeCell ref="D55:E55"/>
    <mergeCell ref="F55:G55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verticalCentered="1"/>
  <pageMargins left="0.39370078740157483" right="0" top="0.43307086614173229" bottom="0.70866141732283472" header="0.39370078740157483" footer="0"/>
  <pageSetup scale="61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2017-07-12T23:09:17Z</dcterms:created>
  <dcterms:modified xsi:type="dcterms:W3CDTF">2017-07-12T23:10:30Z</dcterms:modified>
</cp:coreProperties>
</file>