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6\T CONTABLE\1T 2016\"/>
    </mc:Choice>
  </mc:AlternateContent>
  <bookViews>
    <workbookView xWindow="0" yWindow="0" windowWidth="28800" windowHeight="12435"/>
  </bookViews>
  <sheets>
    <sheet name="EFE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8" i="1" l="1"/>
  <c r="P35" i="1"/>
  <c r="P34" i="1" s="1"/>
  <c r="O35" i="1"/>
  <c r="O34" i="1" s="1"/>
  <c r="P29" i="1"/>
  <c r="P28" i="1" s="1"/>
  <c r="O29" i="1"/>
  <c r="O28" i="1" s="1"/>
  <c r="H27" i="1"/>
  <c r="G27" i="1"/>
  <c r="P19" i="1"/>
  <c r="O19" i="1"/>
  <c r="P14" i="1"/>
  <c r="P23" i="1" s="1"/>
  <c r="O14" i="1"/>
  <c r="O23" i="1" s="1"/>
  <c r="H14" i="1"/>
  <c r="H48" i="1" s="1"/>
  <c r="G14" i="1"/>
  <c r="G48" i="1" s="1"/>
  <c r="H6" i="1"/>
  <c r="P40" i="1" l="1"/>
  <c r="P43" i="1" s="1"/>
  <c r="O40" i="1"/>
  <c r="O43" i="1" s="1"/>
</calcChain>
</file>

<file path=xl/sharedStrings.xml><?xml version="1.0" encoding="utf-8"?>
<sst xmlns="http://schemas.openxmlformats.org/spreadsheetml/2006/main" count="63" uniqueCount="54">
  <si>
    <t>Estado de Flujos de Efectivo</t>
  </si>
  <si>
    <t>del 1 de Enero al 31 de Marzo de 2016  y 2015</t>
  </si>
  <si>
    <t>(Pesos)</t>
  </si>
  <si>
    <t>Ente Público: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</si>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</sst>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2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5" fillId="3" borderId="0" xfId="2" applyFont="1" applyFill="1" applyBorder="1" applyAlignment="1">
      <alignment horizontal="centerContinuous" vertical="center"/>
    </xf>
    <xf numFmtId="0" fontId="5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5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3" fontId="2" fillId="3" borderId="0" xfId="0" applyNumberFormat="1" applyFont="1" applyFill="1"/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 applyProtection="1">
      <alignment vertical="top"/>
      <protection locked="0"/>
    </xf>
    <xf numFmtId="0" fontId="5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5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5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5" fillId="3" borderId="0" xfId="0" applyFont="1" applyFill="1" applyBorder="1"/>
    <xf numFmtId="43" fontId="5" fillId="3" borderId="0" xfId="1" applyFont="1" applyFill="1" applyBorder="1"/>
    <xf numFmtId="0" fontId="5" fillId="3" borderId="0" xfId="0" applyFont="1" applyFill="1" applyBorder="1" applyAlignment="1">
      <alignment vertic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EFATURA%20DE%20CONTABILIDAD\CONTABILIDAD%202016\ESTADOS%20FINANCIEROS%202016\3.%20MARZO\01%20Estados%20Varios%20MZO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NOTAS"/>
      <sheetName val="IPC"/>
      <sheetName val="NOTAS (3)"/>
      <sheetName val="EAI "/>
      <sheetName val="CAdmon "/>
      <sheetName val="COG "/>
      <sheetName val="CTG "/>
      <sheetName val="CFG "/>
      <sheetName val="End Neto"/>
      <sheetName val="Int"/>
      <sheetName val="Post Fiscal"/>
      <sheetName val="CProg"/>
      <sheetName val="BMu"/>
      <sheetName val="BInmu"/>
      <sheetName val="PyPI"/>
      <sheetName val="IR"/>
      <sheetName val="Rel Cta Banc"/>
      <sheetName val="Esq Bur"/>
      <sheetName val="ctas bancarias productivas"/>
    </sheetNames>
    <sheetDataSet>
      <sheetData sheetId="0"/>
      <sheetData sheetId="1">
        <row r="17">
          <cell r="D17">
            <v>205001542.40000001</v>
          </cell>
        </row>
      </sheetData>
      <sheetData sheetId="2"/>
      <sheetData sheetId="3"/>
      <sheetData sheetId="4"/>
      <sheetData sheetId="5">
        <row r="6">
          <cell r="D6" t="str">
            <v>SISTEMA AVANZADO DE BACHILLERATO Y EDUCACIÓN SUPERIOR EN EL ESTADO DE GUANAJUATO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S53"/>
  <sheetViews>
    <sheetView tabSelected="1" view="pageBreakPreview" topLeftCell="C1" zoomScaleNormal="98" zoomScaleSheetLayoutView="100" workbookViewId="0">
      <selection activeCell="E57" sqref="E57"/>
    </sheetView>
  </sheetViews>
  <sheetFormatPr baseColWidth="10" defaultRowHeight="12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9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9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9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9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9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tr">
        <f>+[1]EVHP!D6</f>
        <v>SISTEMA AVANZADO DE BACHILLERATO Y EDUCACIÓN SUPERIOR EN EL ESTADO DE GUANAJUATO</v>
      </c>
      <c r="I6" s="15"/>
      <c r="J6" s="15"/>
      <c r="K6" s="15"/>
      <c r="L6" s="15"/>
      <c r="M6" s="15"/>
      <c r="N6" s="15"/>
      <c r="O6" s="13"/>
      <c r="P6" s="16"/>
      <c r="Q6" s="4"/>
    </row>
    <row r="7" spans="1:19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9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9" s="4" customFormat="1" ht="31.5" customHeight="1" x14ac:dyDescent="0.2">
      <c r="A9" s="20"/>
      <c r="B9" s="21" t="s">
        <v>4</v>
      </c>
      <c r="C9" s="21"/>
      <c r="D9" s="21"/>
      <c r="E9" s="21"/>
      <c r="F9" s="22"/>
      <c r="G9" s="23">
        <v>2016</v>
      </c>
      <c r="H9" s="23">
        <v>2015</v>
      </c>
      <c r="I9" s="24"/>
      <c r="J9" s="21" t="s">
        <v>4</v>
      </c>
      <c r="K9" s="21"/>
      <c r="L9" s="21"/>
      <c r="M9" s="21"/>
      <c r="N9" s="22"/>
      <c r="O9" s="23">
        <v>2016</v>
      </c>
      <c r="P9" s="23">
        <v>2015</v>
      </c>
      <c r="Q9" s="25"/>
    </row>
    <row r="10" spans="1:19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9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9" ht="17.25" customHeight="1" x14ac:dyDescent="0.2">
      <c r="A12" s="30"/>
      <c r="B12" s="33" t="s">
        <v>5</v>
      </c>
      <c r="C12" s="33"/>
      <c r="D12" s="33"/>
      <c r="E12" s="33"/>
      <c r="F12" s="33"/>
      <c r="G12" s="28"/>
      <c r="H12" s="28"/>
      <c r="I12" s="31"/>
      <c r="J12" s="33" t="s">
        <v>6</v>
      </c>
      <c r="K12" s="33"/>
      <c r="L12" s="33"/>
      <c r="M12" s="33"/>
      <c r="N12" s="33"/>
      <c r="O12" s="34"/>
      <c r="P12" s="34"/>
      <c r="Q12" s="29"/>
    </row>
    <row r="13" spans="1:19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9" ht="17.25" customHeight="1" x14ac:dyDescent="0.2">
      <c r="A14" s="30"/>
      <c r="B14" s="31"/>
      <c r="C14" s="33" t="s">
        <v>7</v>
      </c>
      <c r="D14" s="33"/>
      <c r="E14" s="33"/>
      <c r="F14" s="33"/>
      <c r="G14" s="35">
        <f>SUM(G15:G25)</f>
        <v>254301879.10999998</v>
      </c>
      <c r="H14" s="35">
        <f>SUM(H15:H25)</f>
        <v>791843847.93999994</v>
      </c>
      <c r="I14" s="31"/>
      <c r="J14" s="31"/>
      <c r="K14" s="33" t="s">
        <v>7</v>
      </c>
      <c r="L14" s="33"/>
      <c r="M14" s="33"/>
      <c r="N14" s="33"/>
      <c r="O14" s="35">
        <f>SUM(O15:O17)</f>
        <v>29582726.950000003</v>
      </c>
      <c r="P14" s="35">
        <f>SUM(P15:P17)</f>
        <v>66599705.480000004</v>
      </c>
      <c r="Q14" s="29"/>
      <c r="S14" s="36"/>
    </row>
    <row r="15" spans="1:19" ht="15" customHeight="1" x14ac:dyDescent="0.2">
      <c r="A15" s="30"/>
      <c r="B15" s="31"/>
      <c r="C15" s="32"/>
      <c r="D15" s="37" t="s">
        <v>8</v>
      </c>
      <c r="E15" s="37"/>
      <c r="F15" s="37"/>
      <c r="G15" s="38">
        <v>0</v>
      </c>
      <c r="H15" s="38">
        <v>0</v>
      </c>
      <c r="I15" s="31"/>
      <c r="J15" s="31"/>
      <c r="K15" s="4"/>
      <c r="L15" s="39" t="s">
        <v>9</v>
      </c>
      <c r="M15" s="39"/>
      <c r="N15" s="39"/>
      <c r="O15" s="38">
        <v>17153297.32</v>
      </c>
      <c r="P15" s="38">
        <v>26589132.66</v>
      </c>
      <c r="Q15" s="29"/>
    </row>
    <row r="16" spans="1:19" ht="15" customHeight="1" x14ac:dyDescent="0.2">
      <c r="A16" s="30"/>
      <c r="B16" s="31"/>
      <c r="C16" s="32"/>
      <c r="D16" s="37" t="s">
        <v>10</v>
      </c>
      <c r="E16" s="37"/>
      <c r="F16" s="37"/>
      <c r="G16" s="38"/>
      <c r="H16" s="38"/>
      <c r="I16" s="31"/>
      <c r="J16" s="31"/>
      <c r="K16" s="4"/>
      <c r="L16" s="39" t="s">
        <v>11</v>
      </c>
      <c r="M16" s="39"/>
      <c r="N16" s="39"/>
      <c r="O16" s="38">
        <v>33500</v>
      </c>
      <c r="P16" s="38">
        <v>6344352.1799999997</v>
      </c>
      <c r="Q16" s="29"/>
    </row>
    <row r="17" spans="1:18" ht="15" customHeight="1" x14ac:dyDescent="0.2">
      <c r="A17" s="30"/>
      <c r="B17" s="31"/>
      <c r="C17" s="40"/>
      <c r="D17" s="37" t="s">
        <v>12</v>
      </c>
      <c r="E17" s="37"/>
      <c r="F17" s="37"/>
      <c r="G17" s="38">
        <v>0</v>
      </c>
      <c r="H17" s="38">
        <v>0</v>
      </c>
      <c r="I17" s="31"/>
      <c r="J17" s="31"/>
      <c r="K17" s="28"/>
      <c r="L17" s="39" t="s">
        <v>13</v>
      </c>
      <c r="M17" s="39"/>
      <c r="N17" s="39"/>
      <c r="O17" s="38">
        <v>12395929.630000001</v>
      </c>
      <c r="P17" s="38">
        <v>33666220.640000001</v>
      </c>
      <c r="Q17" s="29"/>
    </row>
    <row r="18" spans="1:18" ht="15" customHeight="1" x14ac:dyDescent="0.2">
      <c r="A18" s="30"/>
      <c r="B18" s="31"/>
      <c r="C18" s="40"/>
      <c r="D18" s="37" t="s">
        <v>14</v>
      </c>
      <c r="E18" s="37"/>
      <c r="F18" s="37"/>
      <c r="G18" s="38">
        <v>0</v>
      </c>
      <c r="H18" s="38">
        <v>0</v>
      </c>
      <c r="I18" s="31"/>
      <c r="J18" s="31"/>
      <c r="K18" s="28"/>
      <c r="Q18" s="29"/>
    </row>
    <row r="19" spans="1:18" ht="15" customHeight="1" x14ac:dyDescent="0.2">
      <c r="A19" s="30"/>
      <c r="B19" s="31"/>
      <c r="C19" s="40"/>
      <c r="D19" s="37" t="s">
        <v>15</v>
      </c>
      <c r="E19" s="37"/>
      <c r="F19" s="37"/>
      <c r="G19" s="38">
        <v>31893038</v>
      </c>
      <c r="H19" s="38">
        <v>69821540.799999997</v>
      </c>
      <c r="I19" s="31"/>
      <c r="J19" s="31"/>
      <c r="K19" s="41" t="s">
        <v>16</v>
      </c>
      <c r="L19" s="41"/>
      <c r="M19" s="41"/>
      <c r="N19" s="41"/>
      <c r="O19" s="35">
        <f>SUM(O20:O22)</f>
        <v>17591535.960000001</v>
      </c>
      <c r="P19" s="35">
        <f>SUM(P20:P22)</f>
        <v>33138821.740000002</v>
      </c>
      <c r="Q19" s="29"/>
    </row>
    <row r="20" spans="1:18" ht="15" customHeight="1" x14ac:dyDescent="0.2">
      <c r="A20" s="30"/>
      <c r="B20" s="31"/>
      <c r="C20" s="40"/>
      <c r="D20" s="37" t="s">
        <v>17</v>
      </c>
      <c r="E20" s="37"/>
      <c r="F20" s="37"/>
      <c r="G20" s="38">
        <v>69763.100000000006</v>
      </c>
      <c r="H20" s="38">
        <v>7811444.7300000004</v>
      </c>
      <c r="I20" s="31"/>
      <c r="J20" s="31"/>
      <c r="K20" s="28"/>
      <c r="L20" s="40" t="s">
        <v>9</v>
      </c>
      <c r="M20" s="40"/>
      <c r="N20" s="40"/>
      <c r="O20" s="38">
        <v>6901004.0099999998</v>
      </c>
      <c r="P20" s="38">
        <v>49838803.68</v>
      </c>
      <c r="Q20" s="29"/>
    </row>
    <row r="21" spans="1:18" ht="15" customHeight="1" x14ac:dyDescent="0.2">
      <c r="A21" s="30"/>
      <c r="B21" s="31"/>
      <c r="C21" s="40"/>
      <c r="D21" s="37" t="s">
        <v>18</v>
      </c>
      <c r="E21" s="37"/>
      <c r="F21" s="37"/>
      <c r="G21" s="38">
        <v>0</v>
      </c>
      <c r="H21" s="38">
        <v>1626.3</v>
      </c>
      <c r="I21" s="31"/>
      <c r="J21" s="31"/>
      <c r="K21" s="28"/>
      <c r="L21" s="39" t="s">
        <v>11</v>
      </c>
      <c r="M21" s="39"/>
      <c r="N21" s="39"/>
      <c r="O21" s="38">
        <v>10690531.949999999</v>
      </c>
      <c r="P21" s="38">
        <v>-16699981.939999999</v>
      </c>
      <c r="Q21" s="29"/>
    </row>
    <row r="22" spans="1:18" ht="28.5" customHeight="1" x14ac:dyDescent="0.2">
      <c r="A22" s="30"/>
      <c r="B22" s="31"/>
      <c r="C22" s="40"/>
      <c r="D22" s="37" t="s">
        <v>19</v>
      </c>
      <c r="E22" s="37"/>
      <c r="F22" s="37"/>
      <c r="G22" s="38">
        <v>0</v>
      </c>
      <c r="H22" s="38">
        <v>0</v>
      </c>
      <c r="I22" s="31"/>
      <c r="J22" s="31"/>
      <c r="K22" s="4"/>
      <c r="L22" s="39" t="s">
        <v>20</v>
      </c>
      <c r="M22" s="39"/>
      <c r="N22" s="39"/>
      <c r="O22" s="38">
        <v>0</v>
      </c>
      <c r="P22" s="38">
        <v>0</v>
      </c>
      <c r="Q22" s="29"/>
    </row>
    <row r="23" spans="1:18" ht="15" customHeight="1" x14ac:dyDescent="0.2">
      <c r="A23" s="30"/>
      <c r="B23" s="31"/>
      <c r="C23" s="40"/>
      <c r="D23" s="37" t="s">
        <v>21</v>
      </c>
      <c r="E23" s="37"/>
      <c r="F23" s="37"/>
      <c r="G23" s="38">
        <v>141500</v>
      </c>
      <c r="H23" s="38">
        <v>6158292.5700000003</v>
      </c>
      <c r="I23" s="31"/>
      <c r="J23" s="31"/>
      <c r="K23" s="33" t="s">
        <v>22</v>
      </c>
      <c r="L23" s="33"/>
      <c r="M23" s="33"/>
      <c r="N23" s="33"/>
      <c r="O23" s="35">
        <f>O14-O19</f>
        <v>11991190.990000002</v>
      </c>
      <c r="P23" s="35">
        <f>P14-P19</f>
        <v>33460883.740000002</v>
      </c>
      <c r="Q23" s="29"/>
      <c r="R23" s="36"/>
    </row>
    <row r="24" spans="1:18" ht="15" customHeight="1" x14ac:dyDescent="0.2">
      <c r="A24" s="30"/>
      <c r="B24" s="31"/>
      <c r="C24" s="40"/>
      <c r="D24" s="37" t="s">
        <v>23</v>
      </c>
      <c r="E24" s="37"/>
      <c r="F24" s="37"/>
      <c r="G24" s="38">
        <v>220890090</v>
      </c>
      <c r="H24" s="38">
        <v>706011839.63999999</v>
      </c>
      <c r="I24" s="31"/>
      <c r="J24" s="31"/>
      <c r="Q24" s="29"/>
    </row>
    <row r="25" spans="1:18" ht="15" customHeight="1" x14ac:dyDescent="0.2">
      <c r="A25" s="30"/>
      <c r="B25" s="31"/>
      <c r="C25" s="40"/>
      <c r="D25" s="37" t="s">
        <v>24</v>
      </c>
      <c r="E25" s="37"/>
      <c r="F25" s="42"/>
      <c r="G25" s="38">
        <v>1307488.01</v>
      </c>
      <c r="H25" s="38">
        <v>2039103.9</v>
      </c>
      <c r="I25" s="31"/>
      <c r="J25" s="4"/>
      <c r="Q25" s="29"/>
    </row>
    <row r="26" spans="1:18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25</v>
      </c>
      <c r="K26" s="33"/>
      <c r="L26" s="33"/>
      <c r="M26" s="33"/>
      <c r="N26" s="33"/>
      <c r="O26" s="4"/>
      <c r="P26" s="4"/>
      <c r="Q26" s="29"/>
    </row>
    <row r="27" spans="1:18" ht="15" customHeight="1" x14ac:dyDescent="0.2">
      <c r="A27" s="30"/>
      <c r="B27" s="31"/>
      <c r="C27" s="33" t="s">
        <v>16</v>
      </c>
      <c r="D27" s="33"/>
      <c r="E27" s="33"/>
      <c r="F27" s="33"/>
      <c r="G27" s="35">
        <f>SUM(G28:G46)</f>
        <v>151211846.56</v>
      </c>
      <c r="H27" s="35">
        <f>SUM(H28:H46)</f>
        <v>766909974.44999993</v>
      </c>
      <c r="I27" s="31"/>
      <c r="J27" s="31"/>
      <c r="K27" s="32"/>
      <c r="L27" s="31"/>
      <c r="M27" s="42"/>
      <c r="N27" s="42"/>
      <c r="O27" s="34"/>
      <c r="P27" s="34"/>
      <c r="Q27" s="29"/>
    </row>
    <row r="28" spans="1:18" ht="15" customHeight="1" x14ac:dyDescent="0.2">
      <c r="A28" s="30"/>
      <c r="B28" s="31"/>
      <c r="C28" s="41"/>
      <c r="D28" s="37" t="s">
        <v>26</v>
      </c>
      <c r="E28" s="37"/>
      <c r="F28" s="37"/>
      <c r="G28" s="38">
        <v>141299651.66999999</v>
      </c>
      <c r="H28" s="38">
        <v>634588443.75999999</v>
      </c>
      <c r="I28" s="31"/>
      <c r="J28" s="31"/>
      <c r="K28" s="41" t="s">
        <v>7</v>
      </c>
      <c r="L28" s="41"/>
      <c r="M28" s="41"/>
      <c r="N28" s="41"/>
      <c r="O28" s="35">
        <f>O29+O32</f>
        <v>-56373597.520000003</v>
      </c>
      <c r="P28" s="35">
        <f>P29+P32</f>
        <v>-17946094.030000001</v>
      </c>
      <c r="Q28" s="29"/>
    </row>
    <row r="29" spans="1:18" ht="15" customHeight="1" x14ac:dyDescent="0.2">
      <c r="A29" s="30"/>
      <c r="B29" s="31"/>
      <c r="C29" s="41"/>
      <c r="D29" s="37" t="s">
        <v>27</v>
      </c>
      <c r="E29" s="37"/>
      <c r="F29" s="37"/>
      <c r="G29" s="38">
        <v>548885.43000000005</v>
      </c>
      <c r="H29" s="38">
        <v>52485114.619999997</v>
      </c>
      <c r="I29" s="31"/>
      <c r="J29" s="4"/>
      <c r="K29" s="4"/>
      <c r="L29" s="40" t="s">
        <v>28</v>
      </c>
      <c r="M29" s="40"/>
      <c r="N29" s="40"/>
      <c r="O29" s="38">
        <f>SUM(O30:O31)</f>
        <v>0</v>
      </c>
      <c r="P29" s="38">
        <f>SUM(P30:P31)</f>
        <v>0</v>
      </c>
      <c r="Q29" s="29"/>
    </row>
    <row r="30" spans="1:18" ht="15" customHeight="1" x14ac:dyDescent="0.2">
      <c r="A30" s="30"/>
      <c r="B30" s="31"/>
      <c r="C30" s="41"/>
      <c r="D30" s="37" t="s">
        <v>29</v>
      </c>
      <c r="E30" s="37"/>
      <c r="F30" s="37"/>
      <c r="G30" s="38">
        <v>9297264.3399999999</v>
      </c>
      <c r="H30" s="38">
        <v>79573290.650000006</v>
      </c>
      <c r="I30" s="31"/>
      <c r="J30" s="31"/>
      <c r="K30" s="41"/>
      <c r="L30" s="40" t="s">
        <v>30</v>
      </c>
      <c r="M30" s="40"/>
      <c r="N30" s="40"/>
      <c r="O30" s="38">
        <v>0</v>
      </c>
      <c r="P30" s="38">
        <v>0</v>
      </c>
      <c r="Q30" s="29"/>
    </row>
    <row r="31" spans="1:18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1"/>
      <c r="L31" s="40" t="s">
        <v>31</v>
      </c>
      <c r="M31" s="40"/>
      <c r="N31" s="40"/>
      <c r="O31" s="38">
        <v>0</v>
      </c>
      <c r="P31" s="38">
        <v>0</v>
      </c>
      <c r="Q31" s="29"/>
    </row>
    <row r="32" spans="1:18" ht="15" customHeight="1" x14ac:dyDescent="0.2">
      <c r="A32" s="30"/>
      <c r="B32" s="31"/>
      <c r="C32" s="41"/>
      <c r="D32" s="37" t="s">
        <v>32</v>
      </c>
      <c r="E32" s="37"/>
      <c r="F32" s="37"/>
      <c r="G32" s="38">
        <v>0</v>
      </c>
      <c r="H32" s="38">
        <v>0</v>
      </c>
      <c r="I32" s="31"/>
      <c r="J32" s="31"/>
      <c r="K32" s="41"/>
      <c r="L32" s="39" t="s">
        <v>33</v>
      </c>
      <c r="M32" s="39"/>
      <c r="N32" s="39"/>
      <c r="O32" s="38">
        <v>-56373597.520000003</v>
      </c>
      <c r="P32" s="38">
        <v>-17946094.030000001</v>
      </c>
      <c r="Q32" s="29"/>
    </row>
    <row r="33" spans="1:18" ht="15" customHeight="1" x14ac:dyDescent="0.2">
      <c r="A33" s="30"/>
      <c r="B33" s="31"/>
      <c r="C33" s="41"/>
      <c r="D33" s="37" t="s">
        <v>34</v>
      </c>
      <c r="E33" s="37"/>
      <c r="F33" s="37"/>
      <c r="G33" s="38">
        <v>0</v>
      </c>
      <c r="H33" s="38">
        <v>0</v>
      </c>
      <c r="I33" s="31"/>
      <c r="J33" s="31"/>
      <c r="K33" s="28"/>
      <c r="Q33" s="29"/>
    </row>
    <row r="34" spans="1:18" ht="15" customHeight="1" x14ac:dyDescent="0.2">
      <c r="A34" s="30"/>
      <c r="B34" s="31"/>
      <c r="C34" s="41"/>
      <c r="D34" s="37" t="s">
        <v>35</v>
      </c>
      <c r="E34" s="37"/>
      <c r="F34" s="37"/>
      <c r="G34" s="38">
        <v>0</v>
      </c>
      <c r="H34" s="38">
        <v>0</v>
      </c>
      <c r="I34" s="31"/>
      <c r="J34" s="31"/>
      <c r="K34" s="41" t="s">
        <v>16</v>
      </c>
      <c r="L34" s="41"/>
      <c r="M34" s="41"/>
      <c r="N34" s="41"/>
      <c r="O34" s="35">
        <f>O35+O38</f>
        <v>60899351.439999998</v>
      </c>
      <c r="P34" s="35">
        <f>P35+P38</f>
        <v>42294317.159999996</v>
      </c>
      <c r="Q34" s="29"/>
    </row>
    <row r="35" spans="1:18" ht="15" customHeight="1" x14ac:dyDescent="0.2">
      <c r="A35" s="30"/>
      <c r="B35" s="31"/>
      <c r="C35" s="41"/>
      <c r="D35" s="37" t="s">
        <v>36</v>
      </c>
      <c r="E35" s="37"/>
      <c r="F35" s="37"/>
      <c r="G35" s="38">
        <v>66045.119999999995</v>
      </c>
      <c r="H35" s="38">
        <v>263125.42</v>
      </c>
      <c r="I35" s="31"/>
      <c r="J35" s="31"/>
      <c r="K35" s="4"/>
      <c r="L35" s="40" t="s">
        <v>37</v>
      </c>
      <c r="M35" s="40"/>
      <c r="N35" s="40"/>
      <c r="O35" s="38">
        <f>SUM(O36:O37)</f>
        <v>0</v>
      </c>
      <c r="P35" s="38">
        <f>SUM(P36:P37)</f>
        <v>0</v>
      </c>
      <c r="Q35" s="29"/>
    </row>
    <row r="36" spans="1:18" ht="15" customHeight="1" x14ac:dyDescent="0.2">
      <c r="A36" s="30"/>
      <c r="B36" s="31"/>
      <c r="C36" s="41"/>
      <c r="D36" s="37" t="s">
        <v>38</v>
      </c>
      <c r="E36" s="37"/>
      <c r="F36" s="37"/>
      <c r="G36" s="38">
        <v>0</v>
      </c>
      <c r="H36" s="38">
        <v>0</v>
      </c>
      <c r="I36" s="31"/>
      <c r="J36" s="31"/>
      <c r="K36" s="41"/>
      <c r="L36" s="40" t="s">
        <v>30</v>
      </c>
      <c r="M36" s="40"/>
      <c r="N36" s="40"/>
      <c r="O36" s="38">
        <v>0</v>
      </c>
      <c r="P36" s="38">
        <v>0</v>
      </c>
      <c r="Q36" s="29"/>
    </row>
    <row r="37" spans="1:18" ht="15" customHeight="1" x14ac:dyDescent="0.2">
      <c r="A37" s="30"/>
      <c r="B37" s="31"/>
      <c r="C37" s="41"/>
      <c r="D37" s="37" t="s">
        <v>39</v>
      </c>
      <c r="E37" s="37"/>
      <c r="F37" s="37"/>
      <c r="G37" s="38">
        <v>0</v>
      </c>
      <c r="H37" s="38">
        <v>0</v>
      </c>
      <c r="I37" s="31"/>
      <c r="J37" s="4"/>
      <c r="K37" s="41"/>
      <c r="L37" s="40" t="s">
        <v>31</v>
      </c>
      <c r="M37" s="40"/>
      <c r="N37" s="40"/>
      <c r="O37" s="38">
        <v>0</v>
      </c>
      <c r="P37" s="38">
        <v>0</v>
      </c>
      <c r="Q37" s="29"/>
    </row>
    <row r="38" spans="1:18" ht="15" customHeight="1" x14ac:dyDescent="0.2">
      <c r="A38" s="30"/>
      <c r="B38" s="31"/>
      <c r="C38" s="41"/>
      <c r="D38" s="37" t="s">
        <v>40</v>
      </c>
      <c r="E38" s="37"/>
      <c r="F38" s="37"/>
      <c r="G38" s="38">
        <v>0</v>
      </c>
      <c r="H38" s="38">
        <v>0</v>
      </c>
      <c r="I38" s="31"/>
      <c r="J38" s="31"/>
      <c r="K38" s="41"/>
      <c r="L38" s="39" t="s">
        <v>41</v>
      </c>
      <c r="M38" s="39"/>
      <c r="N38" s="39"/>
      <c r="O38" s="38">
        <v>60899351.439999998</v>
      </c>
      <c r="P38" s="38">
        <v>42294317.159999996</v>
      </c>
      <c r="Q38" s="29"/>
    </row>
    <row r="39" spans="1:18" ht="15" customHeight="1" x14ac:dyDescent="0.2">
      <c r="A39" s="30"/>
      <c r="B39" s="31"/>
      <c r="C39" s="41"/>
      <c r="D39" s="37" t="s">
        <v>42</v>
      </c>
      <c r="E39" s="37"/>
      <c r="F39" s="37"/>
      <c r="G39" s="38">
        <v>0</v>
      </c>
      <c r="H39" s="38">
        <v>0</v>
      </c>
      <c r="I39" s="31"/>
      <c r="J39" s="31"/>
      <c r="K39" s="28"/>
      <c r="Q39" s="29"/>
    </row>
    <row r="40" spans="1:18" ht="15" customHeight="1" x14ac:dyDescent="0.2">
      <c r="A40" s="30"/>
      <c r="B40" s="31"/>
      <c r="C40" s="41"/>
      <c r="D40" s="37" t="s">
        <v>43</v>
      </c>
      <c r="E40" s="37"/>
      <c r="F40" s="37"/>
      <c r="G40" s="38">
        <v>0</v>
      </c>
      <c r="H40" s="38">
        <v>0</v>
      </c>
      <c r="I40" s="31"/>
      <c r="J40" s="31"/>
      <c r="K40" s="33" t="s">
        <v>44</v>
      </c>
      <c r="L40" s="33"/>
      <c r="M40" s="33"/>
      <c r="N40" s="33"/>
      <c r="O40" s="35">
        <f>O28-O34</f>
        <v>-117272948.96000001</v>
      </c>
      <c r="P40" s="35">
        <f>P28-P34</f>
        <v>-60240411.189999998</v>
      </c>
      <c r="Q40" s="29"/>
      <c r="R40" s="36"/>
    </row>
    <row r="41" spans="1:18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8" ht="15" customHeight="1" x14ac:dyDescent="0.2">
      <c r="A42" s="30"/>
      <c r="B42" s="31"/>
      <c r="C42" s="41"/>
      <c r="D42" s="37" t="s">
        <v>45</v>
      </c>
      <c r="E42" s="37"/>
      <c r="F42" s="37"/>
      <c r="G42" s="38">
        <v>0</v>
      </c>
      <c r="H42" s="38">
        <v>0</v>
      </c>
      <c r="I42" s="31"/>
      <c r="J42" s="31"/>
      <c r="Q42" s="29"/>
    </row>
    <row r="43" spans="1:18" ht="25.5" customHeight="1" x14ac:dyDescent="0.2">
      <c r="A43" s="30"/>
      <c r="B43" s="31"/>
      <c r="C43" s="41"/>
      <c r="D43" s="37" t="s">
        <v>46</v>
      </c>
      <c r="E43" s="37"/>
      <c r="F43" s="37"/>
      <c r="G43" s="38">
        <v>0</v>
      </c>
      <c r="H43" s="38">
        <v>0</v>
      </c>
      <c r="I43" s="31"/>
      <c r="J43" s="43" t="s">
        <v>47</v>
      </c>
      <c r="K43" s="43"/>
      <c r="L43" s="43"/>
      <c r="M43" s="43"/>
      <c r="N43" s="43"/>
      <c r="O43" s="44">
        <f>G48+O23+O40</f>
        <v>-2191725.4200000167</v>
      </c>
      <c r="P43" s="44">
        <f>H48+P23+P40</f>
        <v>-1845653.959999986</v>
      </c>
      <c r="Q43" s="29"/>
    </row>
    <row r="44" spans="1:18" ht="15" customHeight="1" x14ac:dyDescent="0.2">
      <c r="A44" s="30"/>
      <c r="B44" s="31"/>
      <c r="C44" s="41"/>
      <c r="D44" s="37" t="s">
        <v>48</v>
      </c>
      <c r="E44" s="37"/>
      <c r="F44" s="37"/>
      <c r="G44" s="38">
        <v>0</v>
      </c>
      <c r="H44" s="38">
        <v>0</v>
      </c>
      <c r="I44" s="31"/>
      <c r="Q44" s="29"/>
    </row>
    <row r="45" spans="1:18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8" ht="15" customHeight="1" x14ac:dyDescent="0.2">
      <c r="A46" s="30"/>
      <c r="B46" s="31"/>
      <c r="C46" s="41"/>
      <c r="D46" s="37" t="s">
        <v>49</v>
      </c>
      <c r="E46" s="37"/>
      <c r="F46" s="37"/>
      <c r="G46" s="38">
        <v>0</v>
      </c>
      <c r="H46" s="38">
        <v>0</v>
      </c>
      <c r="I46" s="31"/>
      <c r="Q46" s="29"/>
    </row>
    <row r="47" spans="1:18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3" t="s">
        <v>50</v>
      </c>
      <c r="K47" s="43"/>
      <c r="L47" s="43"/>
      <c r="M47" s="43"/>
      <c r="N47" s="43"/>
      <c r="O47" s="44">
        <v>207193267.81999999</v>
      </c>
      <c r="P47" s="44">
        <v>209038921.78999999</v>
      </c>
      <c r="Q47" s="29"/>
    </row>
    <row r="48" spans="1:18" s="48" customFormat="1" x14ac:dyDescent="0.2">
      <c r="A48" s="45"/>
      <c r="B48" s="46"/>
      <c r="C48" s="33" t="s">
        <v>51</v>
      </c>
      <c r="D48" s="33"/>
      <c r="E48" s="33"/>
      <c r="F48" s="33"/>
      <c r="G48" s="44">
        <f>G14-G27</f>
        <v>103090032.54999998</v>
      </c>
      <c r="H48" s="44">
        <f>H14-H27</f>
        <v>24933873.49000001</v>
      </c>
      <c r="I48" s="46"/>
      <c r="J48" s="43" t="s">
        <v>52</v>
      </c>
      <c r="K48" s="43"/>
      <c r="L48" s="43"/>
      <c r="M48" s="43"/>
      <c r="N48" s="43"/>
      <c r="O48" s="44">
        <f>+[1]ESF!D17</f>
        <v>205001542.40000001</v>
      </c>
      <c r="P48" s="44">
        <v>207193267.81999999</v>
      </c>
      <c r="Q48" s="47"/>
    </row>
    <row r="49" spans="1:17" s="48" customFormat="1" x14ac:dyDescent="0.2">
      <c r="A49" s="45"/>
      <c r="B49" s="46"/>
      <c r="C49" s="41"/>
      <c r="D49" s="41"/>
      <c r="E49" s="41"/>
      <c r="F49" s="41"/>
      <c r="G49" s="44"/>
      <c r="H49" s="44"/>
      <c r="I49" s="46"/>
      <c r="O49" s="49"/>
      <c r="Q49" s="47"/>
    </row>
    <row r="50" spans="1:17" ht="14.25" customHeight="1" x14ac:dyDescent="0.2">
      <c r="A50" s="50"/>
      <c r="B50" s="51"/>
      <c r="C50" s="52"/>
      <c r="D50" s="52"/>
      <c r="E50" s="52"/>
      <c r="F50" s="52"/>
      <c r="G50" s="53"/>
      <c r="H50" s="53"/>
      <c r="I50" s="51"/>
      <c r="J50" s="54"/>
      <c r="K50" s="54"/>
      <c r="L50" s="54"/>
      <c r="M50" s="54"/>
      <c r="N50" s="54"/>
      <c r="O50" s="55"/>
      <c r="P50" s="54"/>
      <c r="Q50" s="56"/>
    </row>
    <row r="51" spans="1:17" ht="7.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15" customHeight="1" x14ac:dyDescent="0.2">
      <c r="A52" s="4"/>
      <c r="B52" s="57" t="s">
        <v>53</v>
      </c>
      <c r="C52" s="57"/>
      <c r="D52" s="57"/>
      <c r="E52" s="57"/>
      <c r="F52" s="57"/>
      <c r="G52" s="57"/>
      <c r="H52" s="57"/>
      <c r="I52" s="57"/>
      <c r="J52" s="57"/>
      <c r="K52" s="4"/>
      <c r="L52" s="4"/>
      <c r="M52" s="4"/>
      <c r="N52" s="4"/>
      <c r="O52" s="58"/>
      <c r="P52" s="4"/>
      <c r="Q52" s="4"/>
    </row>
    <row r="53" spans="1:17" ht="22.5" customHeight="1" x14ac:dyDescent="0.2">
      <c r="A53" s="4"/>
      <c r="B53" s="57"/>
      <c r="C53" s="59"/>
      <c r="D53" s="60"/>
      <c r="E53" s="60"/>
      <c r="F53" s="4"/>
      <c r="G53" s="61"/>
      <c r="H53" s="59"/>
      <c r="I53" s="60"/>
      <c r="J53" s="60"/>
      <c r="K53" s="4"/>
      <c r="L53" s="4"/>
      <c r="M53" s="4"/>
      <c r="N53" s="4"/>
      <c r="O53" s="58"/>
      <c r="P53" s="4"/>
      <c r="Q53" s="4"/>
    </row>
  </sheetData>
  <mergeCells count="54">
    <mergeCell ref="D44:F44"/>
    <mergeCell ref="D46:F46"/>
    <mergeCell ref="J47:N47"/>
    <mergeCell ref="C48:F48"/>
    <mergeCell ref="J48:N48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ageMargins left="0.70866141732283472" right="0.70866141732283472" top="0.74803149606299213" bottom="0.74803149606299213" header="0.31496062992125984" footer="0.31496062992125984"/>
  <pageSetup scale="50" orientation="landscape" r:id="rId1"/>
  <headerFooter>
    <oddFooter>&amp;L__________________________________
Ing. Alejandro Carretero Carretero.
Director General del SABES&amp;C__________________________________
C.P. Adriana Margarita Orózco Jiménez.
Directora de Admon y Finanzas del SABES&amp;R&amp;P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2017-07-11T22:50:02Z</dcterms:created>
  <dcterms:modified xsi:type="dcterms:W3CDTF">2017-07-11T22:50:18Z</dcterms:modified>
</cp:coreProperties>
</file>