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CSF" sheetId="1" r:id="rId1"/>
  </sheets>
  <definedNames>
    <definedName name="_xlnm.Print_Area" localSheetId="0">ECSF!$A$1:$F$67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D43" i="1" s="1"/>
  <c r="E44" i="1"/>
  <c r="D44" i="1"/>
  <c r="E43" i="1"/>
  <c r="E35" i="1"/>
  <c r="D35" i="1"/>
  <c r="E25" i="1"/>
  <c r="E24" i="1" s="1"/>
  <c r="D25" i="1"/>
  <c r="D24" i="1" s="1"/>
  <c r="E13" i="1"/>
  <c r="E3" i="1" s="1"/>
  <c r="D13" i="1"/>
  <c r="D3" i="1" s="1"/>
  <c r="D61" i="1" s="1"/>
  <c r="E4" i="1"/>
  <c r="D4" i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<sst xmlns="http://schemas.openxmlformats.org/spreadsheetml/2006/main" count="59" uniqueCount="59">
  <si>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31 de Diciembre del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</si>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</sst>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0" tint="-4.9989318521683403E-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3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A34" zoomScale="95" zoomScaleNormal="100" zoomScaleSheetLayoutView="95" workbookViewId="0">
      <selection activeCell="C58" sqref="C58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250682376.72</v>
      </c>
      <c r="E3" s="13">
        <f>E4+E13</f>
        <v>92384910.070000008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SUM(D5:D11)</f>
        <v>42157181.460000001</v>
      </c>
      <c r="E4" s="13">
        <f>SUM(E5:E11)</f>
        <v>5585620.2000000002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42148111.25</v>
      </c>
      <c r="E5" s="18">
        <v>0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9070.2099999999991</v>
      </c>
      <c r="E6" s="18">
        <v>0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0</v>
      </c>
      <c r="E7" s="18">
        <v>5580620.2000000002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>
        <v>0</v>
      </c>
      <c r="E9" s="18"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>
        <v>0</v>
      </c>
      <c r="E10" s="18"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>
        <v>0</v>
      </c>
      <c r="E11" s="18">
        <v>5000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SUM(D14:D22)</f>
        <v>208525195.25999999</v>
      </c>
      <c r="E13" s="13">
        <f>SUM(E14:E22)</f>
        <v>86799289.870000005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61662059.899999999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0</v>
      </c>
      <c r="E17" s="18">
        <v>25137229.969999999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208525195.25999999</v>
      </c>
      <c r="E19" s="18">
        <v>0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5000</v>
      </c>
      <c r="E24" s="13">
        <f>E25</f>
        <v>91914043.140000001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5000</v>
      </c>
      <c r="E25" s="13">
        <f>+E26</f>
        <v>91914043.140000001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0</v>
      </c>
      <c r="E26" s="18">
        <v>91914043.140000001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</v>
      </c>
      <c r="E30" s="18">
        <v>0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5000</v>
      </c>
      <c r="E31" s="18">
        <v>0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0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46782561.359999999</v>
      </c>
      <c r="E43" s="13">
        <f>E44+E49+E56</f>
        <v>113170984.87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39770864.229999997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39770864.229999997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SUM(D50:D54)</f>
        <v>7011697.1299999999</v>
      </c>
      <c r="E49" s="13">
        <f>SUM(E50:E54)</f>
        <v>113170984.87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0</v>
      </c>
      <c r="E50" s="18">
        <v>113170984.87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7011697.1299999999</v>
      </c>
      <c r="E51" s="18">
        <v>0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</v>
      </c>
      <c r="E54" s="18">
        <v>0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 t="s">
        <v>53</v>
      </c>
      <c r="E60" s="28"/>
      <c r="F60" s="29"/>
      <c r="G60" s="29"/>
      <c r="H60" s="2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0">
        <f>+D3+D24+D43</f>
        <v>297469938.07999998</v>
      </c>
      <c r="E61" s="28"/>
      <c r="F61" s="31"/>
      <c r="G61" s="31"/>
      <c r="H61" s="3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2"/>
      <c r="E62" s="33"/>
      <c r="F62" s="31"/>
      <c r="G62" s="31"/>
      <c r="H62" s="3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1"/>
      <c r="D63" s="34"/>
      <c r="E63" s="35"/>
      <c r="F63" s="35"/>
      <c r="G63" s="35"/>
      <c r="H63" s="3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4" t="s">
        <v>54</v>
      </c>
      <c r="D64" s="37"/>
      <c r="E64" s="38"/>
      <c r="F64" s="39"/>
      <c r="G64" s="40"/>
      <c r="H64" s="4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1" t="s">
        <v>55</v>
      </c>
      <c r="D65" s="42" t="s">
        <v>56</v>
      </c>
      <c r="E65" s="38"/>
      <c r="F65" s="43"/>
      <c r="G65" s="4"/>
      <c r="H65" s="4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5" t="s">
        <v>57</v>
      </c>
      <c r="D66" s="46" t="s">
        <v>58</v>
      </c>
      <c r="E66" s="38"/>
      <c r="F66" s="43"/>
      <c r="H66" s="4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2020-01-29T22:47:18Z</dcterms:created>
  <dcterms:modified xsi:type="dcterms:W3CDTF">2020-01-29T22:47:41Z</dcterms:modified>
</cp:coreProperties>
</file>